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1" l="1"/>
  <c r="L73" i="1"/>
  <c r="L86" i="1" s="1"/>
  <c r="AA8" i="1"/>
  <c r="T8" i="1"/>
  <c r="U8" i="1" s="1"/>
  <c r="V8" i="1" l="1"/>
  <c r="W8" i="1" s="1"/>
  <c r="X8" i="1" s="1"/>
  <c r="Y8" i="1" s="1"/>
  <c r="Z7" i="1"/>
  <c r="AA7" i="1" s="1"/>
</calcChain>
</file>

<file path=xl/sharedStrings.xml><?xml version="1.0" encoding="utf-8"?>
<sst xmlns="http://schemas.openxmlformats.org/spreadsheetml/2006/main" count="104" uniqueCount="104">
  <si>
    <t>Ministerio de Agricultura</t>
  </si>
  <si>
    <t>Notas:</t>
  </si>
  <si>
    <t>Instituto Agrario Dominicano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</si>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</sst>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43" fontId="5" fillId="0" borderId="0" xfId="0" applyNumberFormat="1" applyFont="1" applyAlignment="1">
      <alignment horizontal="right"/>
    </xf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43" fontId="6" fillId="0" borderId="0" xfId="0" applyNumberFormat="1" applyFont="1" applyAlignment="1">
      <alignment horizontal="right"/>
    </xf>
    <xf numFmtId="43" fontId="2" fillId="0" borderId="0" xfId="0" applyNumberFormat="1" applyFont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4" fillId="2" borderId="0" xfId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 wrapText="1"/>
    </xf>
    <xf numFmtId="164" fontId="2" fillId="2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3" fillId="0" borderId="0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142875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3B63570-C61F-4DEC-A00A-F8EFBE4B11EA}"/>
            </a:ext>
          </a:extLst>
        </xdr:cNvPr>
        <xdr:cNvSpPr/>
      </xdr:nvSpPr>
      <xdr:spPr>
        <a:xfrm>
          <a:off x="12013373" y="208572"/>
          <a:ext cx="97872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41BE1FA-4E24-4BCE-AB27-8E1A8E64A6EC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12</xdr:row>
      <xdr:rowOff>304800</xdr:rowOff>
    </xdr:to>
    <xdr:sp macro="" textlink="">
      <xdr:nvSpPr>
        <xdr:cNvPr id="1026" name="AutoShape 2" descr="Resultado de imagen para LOGO instituto agrario dominicano">
          <a:extLst>
            <a:ext uri="{FF2B5EF4-FFF2-40B4-BE49-F238E27FC236}">
              <a16:creationId xmlns:a16="http://schemas.microsoft.com/office/drawing/2014/main" id="{180B7150-D4AD-4436-B11B-E5518F9A62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297657</xdr:colOff>
      <xdr:row>0</xdr:row>
      <xdr:rowOff>190500</xdr:rowOff>
    </xdr:from>
    <xdr:to>
      <xdr:col>13</xdr:col>
      <xdr:colOff>130969</xdr:colOff>
      <xdr:row>3</xdr:row>
      <xdr:rowOff>190500</xdr:rowOff>
    </xdr:to>
    <xdr:pic>
      <xdr:nvPicPr>
        <xdr:cNvPr id="8" name="Imagen 7" descr="Resultado de imagen para LOGO instituto agrario dominicano">
          <a:extLst>
            <a:ext uri="{FF2B5EF4-FFF2-40B4-BE49-F238E27FC236}">
              <a16:creationId xmlns:a16="http://schemas.microsoft.com/office/drawing/2014/main" id="{2C014DA0-011A-4E19-98B6-A868952B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4845" y="190500"/>
          <a:ext cx="91678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10</xdr:row>
      <xdr:rowOff>114300</xdr:rowOff>
    </xdr:to>
    <xdr:sp macro="" textlink="">
      <xdr:nvSpPr>
        <xdr:cNvPr id="1030" name="AutoShape 6" descr="Resultado de imagen para logo presidencia de la republica dominicana">
          <a:extLst>
            <a:ext uri="{FF2B5EF4-FFF2-40B4-BE49-F238E27FC236}">
              <a16:creationId xmlns:a16="http://schemas.microsoft.com/office/drawing/2014/main" id="{48CA442E-292E-442B-89A7-B0500DB8855E}"/>
            </a:ext>
          </a:extLst>
        </xdr:cNvPr>
        <xdr:cNvSpPr>
          <a:spLocks noChangeAspect="1" noChangeArrowheads="1"/>
        </xdr:cNvSpPr>
      </xdr:nvSpPr>
      <xdr:spPr bwMode="auto">
        <a:xfrm>
          <a:off x="7419975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360083</xdr:colOff>
      <xdr:row>0</xdr:row>
      <xdr:rowOff>140666</xdr:rowOff>
    </xdr:from>
    <xdr:to>
      <xdr:col>0</xdr:col>
      <xdr:colOff>1503083</xdr:colOff>
      <xdr:row>4</xdr:row>
      <xdr:rowOff>124383</xdr:rowOff>
    </xdr:to>
    <xdr:pic>
      <xdr:nvPicPr>
        <xdr:cNvPr id="9" name="Imagen 8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83" y="140666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zoomScale="80" zoomScaleNormal="80" workbookViewId="0">
      <selection activeCell="K16" sqref="K1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10" width="11.5703125" bestFit="1" customWidth="1"/>
    <col min="11" max="11" width="12.42578125" bestFit="1" customWidth="1"/>
    <col min="12" max="12" width="18" customWidth="1"/>
    <col min="13" max="13" width="16.28515625" style="8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" t="s">
        <v>1</v>
      </c>
    </row>
    <row r="2" spans="1:27" ht="18.75" x14ac:dyDescent="0.25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2" t="s">
        <v>3</v>
      </c>
    </row>
    <row r="3" spans="1:27" ht="18.75" x14ac:dyDescent="0.25">
      <c r="A3" s="34">
        <v>43405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P3" s="2" t="s">
        <v>4</v>
      </c>
    </row>
    <row r="4" spans="1:27" ht="15.75" x14ac:dyDescent="0.25">
      <c r="A4" s="32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2" t="s">
        <v>6</v>
      </c>
    </row>
    <row r="5" spans="1:27" x14ac:dyDescent="0.25">
      <c r="A5" s="33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P5" s="2" t="s">
        <v>8</v>
      </c>
    </row>
    <row r="6" spans="1:27" x14ac:dyDescent="0.25">
      <c r="P6" s="2" t="s">
        <v>9</v>
      </c>
    </row>
    <row r="7" spans="1:27" ht="15.75" x14ac:dyDescent="0.25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27" t="s">
        <v>22</v>
      </c>
      <c r="N7" s="4" t="s">
        <v>23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6" t="s">
        <v>24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R8" s="8">
        <v>1</v>
      </c>
      <c r="S8" s="8">
        <v>1.05</v>
      </c>
      <c r="T8" s="8">
        <f>+S8*1.05</f>
        <v>1.1025</v>
      </c>
      <c r="U8" s="8">
        <f t="shared" ref="U8:Y8" si="0">+T8*1.05</f>
        <v>1.1576250000000001</v>
      </c>
      <c r="V8" s="8">
        <f t="shared" si="0"/>
        <v>1.2155062500000002</v>
      </c>
      <c r="W8" s="8">
        <f t="shared" si="0"/>
        <v>1.2762815625000004</v>
      </c>
      <c r="X8" s="8">
        <f t="shared" si="0"/>
        <v>1.3400956406250004</v>
      </c>
      <c r="Y8" s="8">
        <f t="shared" si="0"/>
        <v>1.4071004226562505</v>
      </c>
      <c r="Z8" s="8">
        <v>1.48</v>
      </c>
      <c r="AA8" s="8">
        <f>+Z8*2</f>
        <v>2.96</v>
      </c>
    </row>
    <row r="9" spans="1:27" ht="30" x14ac:dyDescent="0.25">
      <c r="A9" s="9" t="s">
        <v>25</v>
      </c>
      <c r="B9" s="8"/>
      <c r="C9" s="10"/>
      <c r="D9" s="8"/>
      <c r="E9" s="8"/>
      <c r="F9" s="8"/>
      <c r="G9" s="8"/>
      <c r="H9" s="8"/>
      <c r="I9" s="8"/>
      <c r="J9" s="8"/>
      <c r="K9" s="8"/>
      <c r="L9" s="11"/>
      <c r="N9" s="8"/>
      <c r="R9" s="12"/>
    </row>
    <row r="10" spans="1:27" x14ac:dyDescent="0.25">
      <c r="A10" s="13" t="s">
        <v>26</v>
      </c>
      <c r="C10" s="14"/>
      <c r="D10" s="8"/>
      <c r="E10" s="8"/>
      <c r="F10" s="8"/>
      <c r="G10" s="8"/>
      <c r="I10" s="8"/>
      <c r="J10" s="8"/>
      <c r="K10" s="8"/>
      <c r="L10" s="15"/>
      <c r="M10" s="8">
        <v>67450044.299999997</v>
      </c>
      <c r="N10" s="8"/>
    </row>
    <row r="11" spans="1:27" x14ac:dyDescent="0.25">
      <c r="A11" s="13" t="s">
        <v>27</v>
      </c>
      <c r="C11" s="16"/>
      <c r="L11" s="15"/>
      <c r="M11" s="8">
        <v>2600252.17</v>
      </c>
    </row>
    <row r="12" spans="1:27" ht="30" x14ac:dyDescent="0.25">
      <c r="A12" s="13" t="s">
        <v>28</v>
      </c>
      <c r="C12" s="16"/>
      <c r="L12" s="15"/>
      <c r="M12" s="8">
        <v>75000</v>
      </c>
    </row>
    <row r="13" spans="1:27" ht="30" x14ac:dyDescent="0.25">
      <c r="A13" s="13" t="s">
        <v>29</v>
      </c>
      <c r="C13" s="16"/>
      <c r="L13" s="15"/>
    </row>
    <row r="14" spans="1:27" ht="30" x14ac:dyDescent="0.25">
      <c r="A14" s="13" t="s">
        <v>30</v>
      </c>
      <c r="C14" s="16"/>
      <c r="L14" s="15"/>
      <c r="M14" s="8">
        <v>10104439.369999999</v>
      </c>
    </row>
    <row r="15" spans="1:27" x14ac:dyDescent="0.25">
      <c r="A15" s="9" t="s">
        <v>31</v>
      </c>
      <c r="C15" s="17"/>
      <c r="L15" s="18"/>
    </row>
    <row r="16" spans="1:27" x14ac:dyDescent="0.25">
      <c r="A16" s="13" t="s">
        <v>32</v>
      </c>
      <c r="L16" s="15"/>
      <c r="M16" s="8">
        <v>725710.77</v>
      </c>
    </row>
    <row r="17" spans="1:13" ht="30" x14ac:dyDescent="0.25">
      <c r="A17" s="13" t="s">
        <v>33</v>
      </c>
      <c r="C17" s="16"/>
      <c r="L17" s="15"/>
      <c r="M17" s="8">
        <v>846024.58</v>
      </c>
    </row>
    <row r="18" spans="1:13" x14ac:dyDescent="0.25">
      <c r="A18" s="13" t="s">
        <v>34</v>
      </c>
      <c r="C18" s="16"/>
      <c r="L18" s="15"/>
      <c r="M18" s="8">
        <v>561380</v>
      </c>
    </row>
    <row r="19" spans="1:13" ht="18" customHeight="1" x14ac:dyDescent="0.25">
      <c r="A19" s="13" t="s">
        <v>35</v>
      </c>
      <c r="C19" s="16"/>
      <c r="L19" s="15"/>
    </row>
    <row r="20" spans="1:13" x14ac:dyDescent="0.25">
      <c r="A20" s="13" t="s">
        <v>36</v>
      </c>
      <c r="C20" s="16"/>
      <c r="L20" s="15"/>
      <c r="M20" s="8">
        <v>1487153.34</v>
      </c>
    </row>
    <row r="21" spans="1:13" x14ac:dyDescent="0.25">
      <c r="A21" s="13" t="s">
        <v>37</v>
      </c>
      <c r="C21" s="16"/>
      <c r="L21" s="15"/>
      <c r="M21" s="8">
        <v>1232397.94</v>
      </c>
    </row>
    <row r="22" spans="1:13" ht="45" x14ac:dyDescent="0.25">
      <c r="A22" s="13" t="s">
        <v>38</v>
      </c>
      <c r="C22" s="16"/>
      <c r="L22" s="15"/>
      <c r="M22" s="8">
        <v>574429.9</v>
      </c>
    </row>
    <row r="23" spans="1:13" ht="30" x14ac:dyDescent="0.25">
      <c r="A23" s="13" t="s">
        <v>39</v>
      </c>
      <c r="C23" s="16"/>
      <c r="L23" s="15"/>
      <c r="M23" s="8">
        <v>94400</v>
      </c>
    </row>
    <row r="24" spans="1:13" ht="30" x14ac:dyDescent="0.25">
      <c r="A24" s="13" t="s">
        <v>40</v>
      </c>
      <c r="C24" s="16"/>
      <c r="L24" s="15"/>
    </row>
    <row r="25" spans="1:13" x14ac:dyDescent="0.25">
      <c r="A25" s="9" t="s">
        <v>41</v>
      </c>
      <c r="C25" s="17"/>
      <c r="L25" s="18"/>
    </row>
    <row r="26" spans="1:13" ht="30" x14ac:dyDescent="0.25">
      <c r="A26" s="13" t="s">
        <v>42</v>
      </c>
      <c r="C26" s="16"/>
      <c r="L26" s="15"/>
      <c r="M26" s="8">
        <v>1993361.6</v>
      </c>
    </row>
    <row r="27" spans="1:13" x14ac:dyDescent="0.25">
      <c r="A27" s="13" t="s">
        <v>43</v>
      </c>
      <c r="C27" s="16"/>
      <c r="L27" s="15"/>
      <c r="M27" s="8">
        <v>19116</v>
      </c>
    </row>
    <row r="28" spans="1:13" ht="30" x14ac:dyDescent="0.25">
      <c r="A28" s="13" t="s">
        <v>44</v>
      </c>
      <c r="C28" s="16"/>
      <c r="L28" s="15"/>
      <c r="M28" s="8">
        <v>110377.32</v>
      </c>
    </row>
    <row r="29" spans="1:13" x14ac:dyDescent="0.25">
      <c r="A29" s="13" t="s">
        <v>45</v>
      </c>
      <c r="C29" s="16"/>
      <c r="L29" s="15"/>
    </row>
    <row r="30" spans="1:13" ht="30" x14ac:dyDescent="0.25">
      <c r="A30" s="13" t="s">
        <v>46</v>
      </c>
      <c r="C30" s="16"/>
      <c r="L30" s="15"/>
      <c r="M30" s="8">
        <v>596003.12</v>
      </c>
    </row>
    <row r="31" spans="1:13" ht="30" x14ac:dyDescent="0.25">
      <c r="A31" s="13" t="s">
        <v>47</v>
      </c>
      <c r="C31" s="16"/>
      <c r="L31" s="15"/>
      <c r="M31" s="8">
        <v>584917.02</v>
      </c>
    </row>
    <row r="32" spans="1:13" ht="30" x14ac:dyDescent="0.25">
      <c r="A32" s="13" t="s">
        <v>48</v>
      </c>
      <c r="C32" s="16"/>
      <c r="L32" s="15"/>
      <c r="M32" s="8">
        <v>6878242.54</v>
      </c>
    </row>
    <row r="33" spans="1:13" ht="45" x14ac:dyDescent="0.25">
      <c r="A33" s="13" t="s">
        <v>49</v>
      </c>
      <c r="C33" s="16"/>
      <c r="L33" s="15"/>
    </row>
    <row r="34" spans="1:13" x14ac:dyDescent="0.25">
      <c r="A34" s="13" t="s">
        <v>50</v>
      </c>
      <c r="C34" s="16"/>
      <c r="L34" s="15"/>
      <c r="M34" s="8">
        <v>572436.62</v>
      </c>
    </row>
    <row r="35" spans="1:13" x14ac:dyDescent="0.25">
      <c r="A35" s="9" t="s">
        <v>51</v>
      </c>
      <c r="C35" s="17"/>
      <c r="L35" s="15"/>
    </row>
    <row r="36" spans="1:13" ht="30" x14ac:dyDescent="0.25">
      <c r="A36" s="13" t="s">
        <v>52</v>
      </c>
      <c r="C36" s="16"/>
      <c r="L36" s="15"/>
    </row>
    <row r="37" spans="1:13" ht="30" x14ac:dyDescent="0.25">
      <c r="A37" s="13" t="s">
        <v>53</v>
      </c>
      <c r="C37" s="16"/>
      <c r="L37" s="15"/>
    </row>
    <row r="38" spans="1:13" ht="30" x14ac:dyDescent="0.25">
      <c r="A38" s="13" t="s">
        <v>54</v>
      </c>
      <c r="C38" s="16"/>
    </row>
    <row r="39" spans="1:13" ht="30" x14ac:dyDescent="0.25">
      <c r="A39" s="13" t="s">
        <v>55</v>
      </c>
      <c r="C39" s="16"/>
    </row>
    <row r="40" spans="1:13" ht="30" x14ac:dyDescent="0.25">
      <c r="A40" s="13" t="s">
        <v>56</v>
      </c>
      <c r="C40" s="16"/>
    </row>
    <row r="41" spans="1:13" ht="30" x14ac:dyDescent="0.25">
      <c r="A41" s="13" t="s">
        <v>57</v>
      </c>
      <c r="C41" s="16"/>
    </row>
    <row r="42" spans="1:13" ht="30" x14ac:dyDescent="0.25">
      <c r="A42" s="13" t="s">
        <v>58</v>
      </c>
      <c r="C42" s="16"/>
    </row>
    <row r="43" spans="1:13" x14ac:dyDescent="0.25">
      <c r="A43" s="9" t="s">
        <v>59</v>
      </c>
      <c r="C43" s="17"/>
    </row>
    <row r="44" spans="1:13" ht="30" x14ac:dyDescent="0.25">
      <c r="A44" s="13" t="s">
        <v>60</v>
      </c>
      <c r="C44" s="16"/>
    </row>
    <row r="45" spans="1:13" ht="30" x14ac:dyDescent="0.25">
      <c r="A45" s="13" t="s">
        <v>61</v>
      </c>
      <c r="C45" s="16"/>
    </row>
    <row r="46" spans="1:13" ht="30" x14ac:dyDescent="0.25">
      <c r="A46" s="13" t="s">
        <v>62</v>
      </c>
      <c r="C46" s="16"/>
    </row>
    <row r="47" spans="1:13" ht="30" x14ac:dyDescent="0.25">
      <c r="A47" s="13" t="s">
        <v>63</v>
      </c>
      <c r="C47" s="16"/>
    </row>
    <row r="48" spans="1:13" ht="30" x14ac:dyDescent="0.25">
      <c r="A48" s="13" t="s">
        <v>64</v>
      </c>
      <c r="C48" s="16"/>
    </row>
    <row r="49" spans="1:13" ht="30" x14ac:dyDescent="0.25">
      <c r="A49" s="13" t="s">
        <v>65</v>
      </c>
      <c r="C49" s="16"/>
    </row>
    <row r="50" spans="1:13" ht="30" x14ac:dyDescent="0.25">
      <c r="A50" s="13" t="s">
        <v>66</v>
      </c>
      <c r="C50" s="16"/>
    </row>
    <row r="51" spans="1:13" ht="30" x14ac:dyDescent="0.25">
      <c r="A51" s="9" t="s">
        <v>67</v>
      </c>
      <c r="C51" s="17"/>
      <c r="L51" s="18"/>
    </row>
    <row r="52" spans="1:13" x14ac:dyDescent="0.25">
      <c r="A52" s="13" t="s">
        <v>68</v>
      </c>
      <c r="C52" s="16"/>
      <c r="L52" s="15"/>
      <c r="M52" s="8">
        <v>954873.33</v>
      </c>
    </row>
    <row r="53" spans="1:13" ht="30" x14ac:dyDescent="0.25">
      <c r="A53" s="13" t="s">
        <v>69</v>
      </c>
      <c r="C53" s="16"/>
      <c r="L53" s="15"/>
    </row>
    <row r="54" spans="1:13" ht="30" x14ac:dyDescent="0.25">
      <c r="A54" s="13" t="s">
        <v>70</v>
      </c>
      <c r="C54" s="16"/>
      <c r="L54" s="15"/>
    </row>
    <row r="55" spans="1:13" ht="30" x14ac:dyDescent="0.25">
      <c r="A55" s="13" t="s">
        <v>71</v>
      </c>
      <c r="C55" s="16"/>
      <c r="L55" s="15"/>
      <c r="M55" s="8">
        <v>1931999.36</v>
      </c>
    </row>
    <row r="56" spans="1:13" ht="30" x14ac:dyDescent="0.25">
      <c r="A56" s="13" t="s">
        <v>72</v>
      </c>
      <c r="C56" s="16"/>
      <c r="L56" s="15"/>
      <c r="M56" s="8">
        <v>1744848.6</v>
      </c>
    </row>
    <row r="57" spans="1:13" ht="30" x14ac:dyDescent="0.25">
      <c r="A57" s="13" t="s">
        <v>73</v>
      </c>
      <c r="C57" s="16"/>
      <c r="L57" s="15"/>
    </row>
    <row r="58" spans="1:13" ht="30" x14ac:dyDescent="0.25">
      <c r="A58" s="13" t="s">
        <v>74</v>
      </c>
      <c r="C58" s="16"/>
      <c r="L58" s="15"/>
    </row>
    <row r="59" spans="1:13" x14ac:dyDescent="0.25">
      <c r="A59" s="13" t="s">
        <v>75</v>
      </c>
      <c r="C59" s="16"/>
    </row>
    <row r="60" spans="1:13" ht="45" x14ac:dyDescent="0.25">
      <c r="A60" s="13" t="s">
        <v>76</v>
      </c>
      <c r="C60" s="16"/>
    </row>
    <row r="61" spans="1:13" x14ac:dyDescent="0.25">
      <c r="A61" s="9" t="s">
        <v>77</v>
      </c>
      <c r="C61" s="17"/>
      <c r="L61" s="19"/>
    </row>
    <row r="62" spans="1:13" x14ac:dyDescent="0.25">
      <c r="A62" s="13" t="s">
        <v>78</v>
      </c>
      <c r="C62" s="16"/>
      <c r="L62" s="5"/>
      <c r="M62" s="8">
        <v>408431.68</v>
      </c>
    </row>
    <row r="63" spans="1:13" x14ac:dyDescent="0.25">
      <c r="A63" s="13" t="s">
        <v>79</v>
      </c>
      <c r="C63" s="16"/>
      <c r="L63" s="15"/>
      <c r="M63" s="8">
        <v>11973783.23</v>
      </c>
    </row>
    <row r="64" spans="1:13" ht="30" x14ac:dyDescent="0.25">
      <c r="A64" s="13" t="s">
        <v>80</v>
      </c>
      <c r="C64" s="16"/>
    </row>
    <row r="65" spans="1:14" ht="45" x14ac:dyDescent="0.25">
      <c r="A65" s="13" t="s">
        <v>81</v>
      </c>
      <c r="C65" s="16"/>
    </row>
    <row r="66" spans="1:14" ht="30" x14ac:dyDescent="0.25">
      <c r="A66" s="9" t="s">
        <v>82</v>
      </c>
      <c r="C66" s="17"/>
    </row>
    <row r="67" spans="1:14" x14ac:dyDescent="0.25">
      <c r="A67" s="13" t="s">
        <v>83</v>
      </c>
      <c r="C67" s="16"/>
    </row>
    <row r="68" spans="1:14" ht="30" x14ac:dyDescent="0.25">
      <c r="A68" s="13" t="s">
        <v>84</v>
      </c>
      <c r="C68" s="16"/>
    </row>
    <row r="69" spans="1:14" x14ac:dyDescent="0.25">
      <c r="A69" s="9" t="s">
        <v>85</v>
      </c>
      <c r="C69" s="17"/>
    </row>
    <row r="70" spans="1:14" ht="30" x14ac:dyDescent="0.25">
      <c r="A70" s="13" t="s">
        <v>86</v>
      </c>
      <c r="C70" s="16"/>
    </row>
    <row r="71" spans="1:14" ht="30" x14ac:dyDescent="0.25">
      <c r="A71" s="13" t="s">
        <v>87</v>
      </c>
      <c r="C71" s="16"/>
    </row>
    <row r="72" spans="1:14" ht="30" x14ac:dyDescent="0.25">
      <c r="A72" s="13" t="s">
        <v>88</v>
      </c>
      <c r="C72" s="16"/>
    </row>
    <row r="73" spans="1:14" x14ac:dyDescent="0.25">
      <c r="A73" s="20" t="s">
        <v>89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>
        <f>+L9+L15+L25+L51+L61</f>
        <v>0</v>
      </c>
      <c r="M73" s="28"/>
      <c r="N73" s="21"/>
    </row>
    <row r="74" spans="1:14" x14ac:dyDescent="0.25">
      <c r="A74" s="22"/>
      <c r="C74" s="16"/>
    </row>
    <row r="75" spans="1:14" x14ac:dyDescent="0.25">
      <c r="A75" s="6" t="s">
        <v>90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9"/>
      <c r="N75" s="23"/>
    </row>
    <row r="76" spans="1:14" ht="30" x14ac:dyDescent="0.25">
      <c r="A76" s="9" t="s">
        <v>91</v>
      </c>
      <c r="C76" s="17"/>
    </row>
    <row r="77" spans="1:14" ht="30" x14ac:dyDescent="0.25">
      <c r="A77" s="13" t="s">
        <v>92</v>
      </c>
      <c r="C77" s="16"/>
    </row>
    <row r="78" spans="1:14" ht="30" x14ac:dyDescent="0.25">
      <c r="A78" s="13" t="s">
        <v>93</v>
      </c>
      <c r="C78" s="16"/>
    </row>
    <row r="79" spans="1:14" x14ac:dyDescent="0.25">
      <c r="A79" s="9" t="s">
        <v>94</v>
      </c>
      <c r="C79" s="17"/>
    </row>
    <row r="80" spans="1:14" ht="30" x14ac:dyDescent="0.25">
      <c r="A80" s="13" t="s">
        <v>95</v>
      </c>
      <c r="C80" s="16"/>
    </row>
    <row r="81" spans="1:14" ht="30" x14ac:dyDescent="0.25">
      <c r="A81" s="13" t="s">
        <v>96</v>
      </c>
      <c r="C81" s="16"/>
    </row>
    <row r="82" spans="1:14" ht="30" x14ac:dyDescent="0.25">
      <c r="A82" s="9" t="s">
        <v>97</v>
      </c>
      <c r="C82" s="17"/>
    </row>
    <row r="83" spans="1:14" ht="30" x14ac:dyDescent="0.25">
      <c r="A83" s="13" t="s">
        <v>98</v>
      </c>
      <c r="C83" s="16"/>
    </row>
    <row r="84" spans="1:14" x14ac:dyDescent="0.25">
      <c r="A84" s="20" t="s">
        <v>99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>
        <v>0</v>
      </c>
      <c r="M84" s="28"/>
      <c r="N84" s="21"/>
    </row>
    <row r="86" spans="1:14" ht="31.5" x14ac:dyDescent="0.25">
      <c r="A86" s="24" t="s">
        <v>100</v>
      </c>
      <c r="B86" s="25"/>
      <c r="C86" s="26"/>
      <c r="D86" s="26"/>
      <c r="E86" s="25"/>
      <c r="F86" s="25"/>
      <c r="G86" s="25"/>
      <c r="H86" s="25"/>
      <c r="I86" s="25"/>
      <c r="J86" s="25"/>
      <c r="K86" s="25"/>
      <c r="L86" s="25">
        <f>+L73+L84</f>
        <v>0</v>
      </c>
      <c r="M86" s="30">
        <f>SUM(M10:M85)</f>
        <v>113519622.79000001</v>
      </c>
      <c r="N86" s="25"/>
    </row>
    <row r="87" spans="1:14" x14ac:dyDescent="0.25">
      <c r="A87" t="s">
        <v>101</v>
      </c>
    </row>
    <row r="88" spans="1:14" x14ac:dyDescent="0.25">
      <c r="A88" t="s">
        <v>102</v>
      </c>
    </row>
    <row r="89" spans="1:14" x14ac:dyDescent="0.25">
      <c r="A89" t="s">
        <v>103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2018-11-18T05:59:53Z</dcterms:created>
  <dcterms:modified xsi:type="dcterms:W3CDTF">2018-12-04T14:29:48Z</dcterms:modified>
</cp:coreProperties>
</file>