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 activeTab="1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3" l="1"/>
  <c r="E73" i="3"/>
  <c r="E51" i="3"/>
  <c r="E25" i="3"/>
  <c r="E15" i="3"/>
  <c r="E9" i="3"/>
  <c r="L73" i="3" l="1"/>
  <c r="L86" i="3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<sst xmlns="http://schemas.openxmlformats.org/spreadsheetml/2006/main" count="196" uniqueCount="115">
  <si>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</si>
  <si>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</si>
  <si>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</si>
  <si>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</si>
  <si>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</si>
  <si>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</si>
  <si>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</si>
  <si>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</si>
  <si>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</si>
  <si>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</si>
  <si>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</si>
  <si>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</si>
  <si>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</si>
  <si>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</si>
  <si>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</si>
  <si>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</si>
  <si>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</si>
  <si>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</si>
  <si>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</si>
  <si>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</si>
  <si>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</si>
  <si>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</si>
  <si>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</si>
  <si>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</si>
  <si>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</si>
  <si>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</si>
  <si>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</si>
  <si>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</si>
  <si>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</si>
  <si>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</si>
  <si>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</si>
  <si>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</si>
  <si>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</si>
  <si>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</si>
  <si>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</si>
  <si>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</si>
  <si>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</si>
  <si>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</si>
  <si>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</si>
  <si>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</si>
  <si>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</si>
  <si>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</si>
  <si>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</si>
  <si>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</si>
  <si>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</si>
  <si>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</si>
  <si>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</si>
  <si>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</si>
  <si>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</si>
  <si>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</si>
  <si>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</si>
  <si>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</si>
  <si>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</si>
  <si>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</si>
  <si>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</si>
  <si>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</si>
  <si>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</si>
  <si>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</si>
  <si>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</si>
  <si>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</si>
  <si>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</si>
  <si>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</si>
  <si>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</si>
  <si>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</si>
  <si>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</si>
  <si>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</si>
  <si>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</si>
  <si>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</si>
  <si>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</si>
  <si>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</si>
  <si>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</si>
  <si>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</si>
  <si>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</si>
  <si>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</si>
  <si>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</si>
  <si>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</si>
  <si>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</si>
  <si>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</si>
  <si>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</si>
  <si>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</si>
  <si>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</si>
  <si>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</si>
  <si>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</si>
  <si>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</si>
  <si>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</si>
  <si>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</si>
  <si>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</si>
  <si>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</si>
  <si>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</si>
  <si>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</si>
  <si>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</si>
  <si>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</si>
  <si>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</si>
  <si>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</si>
  <si>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</si>
  <si>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</si>
  <si>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</si>
  <si>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</si>
  <si>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</si>
  <si>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</si>
  <si>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</si>
  <si>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</si>
  <si>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</si>
  <si>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</si>
  <si>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</si>
  <si>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</si>
  <si>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</si>
  <si>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</si>
  <si>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</si>
  <si>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</si>
  <si>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</si>
  <si>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</si>
  <si>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</si>
  <si>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Agricultura</t>
  </si>
  <si>
    <t>Instituto Agrario Dominicano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</si>
</sst>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371990</xdr:colOff>
      <xdr:row>0</xdr:row>
      <xdr:rowOff>133522</xdr:rowOff>
    </xdr:from>
    <xdr:to>
      <xdr:col>0</xdr:col>
      <xdr:colOff>1514990</xdr:colOff>
      <xdr:row>4</xdr:row>
      <xdr:rowOff>119620</xdr:rowOff>
    </xdr:to>
    <xdr:pic>
      <xdr:nvPicPr>
        <xdr:cNvPr id="4" name="Imagen 3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90" y="133522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238125</xdr:colOff>
      <xdr:row>0</xdr:row>
      <xdr:rowOff>123825</xdr:rowOff>
    </xdr:from>
    <xdr:to>
      <xdr:col>13</xdr:col>
      <xdr:colOff>371475</xdr:colOff>
      <xdr:row>4</xdr:row>
      <xdr:rowOff>37928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68200" y="123825"/>
          <a:ext cx="923925" cy="828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C8" sqref="C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7" t="s">
        <v>96</v>
      </c>
      <c r="B1" s="27"/>
      <c r="C1" s="27"/>
      <c r="E1" s="9" t="s">
        <v>39</v>
      </c>
    </row>
    <row r="2" spans="1:5" ht="18.75" x14ac:dyDescent="0.25">
      <c r="A2" s="27" t="s">
        <v>95</v>
      </c>
      <c r="B2" s="27"/>
      <c r="C2" s="27"/>
      <c r="E2" s="16" t="s">
        <v>104</v>
      </c>
    </row>
    <row r="3" spans="1:5" ht="18.75" x14ac:dyDescent="0.25">
      <c r="A3" s="27" t="s">
        <v>110</v>
      </c>
      <c r="B3" s="27"/>
      <c r="C3" s="27"/>
      <c r="E3" s="16" t="s">
        <v>105</v>
      </c>
    </row>
    <row r="4" spans="1:5" ht="18.75" x14ac:dyDescent="0.3">
      <c r="A4" s="29" t="s">
        <v>111</v>
      </c>
      <c r="B4" s="29"/>
      <c r="C4" s="29"/>
      <c r="E4" s="9" t="s">
        <v>94</v>
      </c>
    </row>
    <row r="5" spans="1:5" x14ac:dyDescent="0.25">
      <c r="A5" s="28" t="s">
        <v>36</v>
      </c>
      <c r="B5" s="28"/>
      <c r="C5" s="28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A4" sqref="A4:N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4" width="11.5703125" bestFit="1" customWidth="1"/>
    <col min="5" max="5" width="15.5703125" bestFit="1" customWidth="1"/>
    <col min="6" max="10" width="11.5703125" bestFit="1" customWidth="1"/>
    <col min="11" max="11" width="12.42578125" bestFit="1" customWidth="1"/>
    <col min="12" max="12" width="18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9" t="s">
        <v>94</v>
      </c>
    </row>
    <row r="2" spans="1:27" ht="18.75" x14ac:dyDescent="0.25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16" t="s">
        <v>98</v>
      </c>
    </row>
    <row r="3" spans="1:27" ht="18.75" x14ac:dyDescent="0.25">
      <c r="A3" s="30">
        <v>43160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16" t="s">
        <v>99</v>
      </c>
    </row>
    <row r="4" spans="1:27" ht="15.75" x14ac:dyDescent="0.25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16" t="s">
        <v>97</v>
      </c>
    </row>
    <row r="5" spans="1:27" x14ac:dyDescent="0.2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20">
        <f>+E10+E11+E14</f>
        <v>75922803.159999996</v>
      </c>
      <c r="F9" s="19"/>
      <c r="G9" s="19"/>
      <c r="H9" s="19"/>
      <c r="I9" s="19"/>
      <c r="J9" s="19"/>
      <c r="K9" s="19"/>
      <c r="L9" s="20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>
        <v>63599932</v>
      </c>
      <c r="F10" s="19"/>
      <c r="G10" s="19"/>
      <c r="H10" s="19"/>
      <c r="I10" s="19"/>
      <c r="J10" s="19"/>
      <c r="K10" s="19"/>
      <c r="L10" s="24"/>
      <c r="M10" s="19"/>
      <c r="N10" s="19"/>
    </row>
    <row r="11" spans="1:27" x14ac:dyDescent="0.25">
      <c r="A11" s="8" t="s">
        <v>4</v>
      </c>
      <c r="C11" s="6"/>
      <c r="E11" s="19">
        <v>2643377.12</v>
      </c>
      <c r="L11" s="24"/>
    </row>
    <row r="12" spans="1:27" ht="30" x14ac:dyDescent="0.25">
      <c r="A12" s="8" t="s">
        <v>40</v>
      </c>
      <c r="C12" s="6"/>
      <c r="E12" s="19"/>
      <c r="L12" s="24"/>
    </row>
    <row r="13" spans="1:27" ht="30" x14ac:dyDescent="0.25">
      <c r="A13" s="8" t="s">
        <v>5</v>
      </c>
      <c r="C13" s="6"/>
      <c r="E13" s="19"/>
      <c r="L13" s="24"/>
    </row>
    <row r="14" spans="1:27" ht="30" x14ac:dyDescent="0.25">
      <c r="A14" s="8" t="s">
        <v>6</v>
      </c>
      <c r="C14" s="6"/>
      <c r="E14" s="19">
        <v>9679494.0399999991</v>
      </c>
      <c r="L14" s="24"/>
    </row>
    <row r="15" spans="1:27" x14ac:dyDescent="0.25">
      <c r="A15" s="3" t="s">
        <v>7</v>
      </c>
      <c r="C15" s="4"/>
      <c r="E15" s="20">
        <f>+E16+E17+E18+E19+E20+E21+E22+E23</f>
        <v>14497065.129999999</v>
      </c>
      <c r="L15" s="25"/>
    </row>
    <row r="16" spans="1:27" x14ac:dyDescent="0.25">
      <c r="A16" s="8" t="s">
        <v>8</v>
      </c>
      <c r="C16" s="6"/>
      <c r="E16" s="19">
        <v>981776.76</v>
      </c>
      <c r="L16" s="24"/>
    </row>
    <row r="17" spans="1:12" ht="30" x14ac:dyDescent="0.25">
      <c r="A17" s="8" t="s">
        <v>9</v>
      </c>
      <c r="C17" s="6"/>
      <c r="E17" s="19">
        <v>712720</v>
      </c>
      <c r="L17" s="24"/>
    </row>
    <row r="18" spans="1:12" x14ac:dyDescent="0.25">
      <c r="A18" s="8" t="s">
        <v>10</v>
      </c>
      <c r="C18" s="6"/>
      <c r="E18" s="19">
        <v>102300</v>
      </c>
      <c r="L18" s="24"/>
    </row>
    <row r="19" spans="1:12" ht="18" customHeight="1" x14ac:dyDescent="0.25">
      <c r="A19" s="8" t="s">
        <v>11</v>
      </c>
      <c r="C19" s="6"/>
      <c r="E19" s="19">
        <v>52581</v>
      </c>
      <c r="L19" s="24"/>
    </row>
    <row r="20" spans="1:12" x14ac:dyDescent="0.25">
      <c r="A20" s="8" t="s">
        <v>12</v>
      </c>
      <c r="C20" s="6"/>
      <c r="E20" s="19">
        <v>824160</v>
      </c>
      <c r="L20" s="24"/>
    </row>
    <row r="21" spans="1:12" x14ac:dyDescent="0.25">
      <c r="A21" s="8" t="s">
        <v>13</v>
      </c>
      <c r="C21" s="6"/>
      <c r="E21" s="19">
        <v>1452918.78</v>
      </c>
      <c r="L21" s="24"/>
    </row>
    <row r="22" spans="1:12" ht="45" x14ac:dyDescent="0.25">
      <c r="A22" s="8" t="s">
        <v>14</v>
      </c>
      <c r="C22" s="6"/>
      <c r="E22" s="19">
        <v>277524.34999999998</v>
      </c>
      <c r="L22" s="24"/>
    </row>
    <row r="23" spans="1:12" ht="30" x14ac:dyDescent="0.25">
      <c r="A23" s="8" t="s">
        <v>15</v>
      </c>
      <c r="C23" s="6"/>
      <c r="E23" s="19">
        <v>10093084.24</v>
      </c>
      <c r="L23" s="24"/>
    </row>
    <row r="24" spans="1:12" ht="30" x14ac:dyDescent="0.25">
      <c r="A24" s="8" t="s">
        <v>41</v>
      </c>
      <c r="C24" s="6"/>
      <c r="E24" s="19"/>
      <c r="L24" s="24"/>
    </row>
    <row r="25" spans="1:12" x14ac:dyDescent="0.25">
      <c r="A25" s="3" t="s">
        <v>16</v>
      </c>
      <c r="C25" s="4"/>
      <c r="E25" s="20">
        <f>+E26+E27+E28+E30+E31+E32+E34</f>
        <v>6396851.7700000005</v>
      </c>
      <c r="L25" s="25"/>
    </row>
    <row r="26" spans="1:12" ht="30" x14ac:dyDescent="0.25">
      <c r="A26" s="8" t="s">
        <v>17</v>
      </c>
      <c r="C26" s="6"/>
      <c r="E26" s="19">
        <v>1922815.62</v>
      </c>
      <c r="L26" s="24"/>
    </row>
    <row r="27" spans="1:12" x14ac:dyDescent="0.25">
      <c r="A27" s="8" t="s">
        <v>18</v>
      </c>
      <c r="C27" s="6"/>
      <c r="E27" s="19">
        <v>188800</v>
      </c>
      <c r="L27" s="24"/>
    </row>
    <row r="28" spans="1:12" ht="30" x14ac:dyDescent="0.25">
      <c r="A28" s="8" t="s">
        <v>19</v>
      </c>
      <c r="C28" s="6"/>
      <c r="E28" s="19">
        <v>293230</v>
      </c>
      <c r="L28" s="24"/>
    </row>
    <row r="29" spans="1:12" x14ac:dyDescent="0.25">
      <c r="A29" s="8" t="s">
        <v>20</v>
      </c>
      <c r="C29" s="6"/>
      <c r="E29" s="19"/>
      <c r="L29" s="24"/>
    </row>
    <row r="30" spans="1:12" ht="30" x14ac:dyDescent="0.25">
      <c r="A30" s="8" t="s">
        <v>21</v>
      </c>
      <c r="C30" s="6"/>
      <c r="E30" s="19">
        <v>421896.87</v>
      </c>
      <c r="L30" s="24"/>
    </row>
    <row r="31" spans="1:12" ht="30" x14ac:dyDescent="0.25">
      <c r="A31" s="8" t="s">
        <v>22</v>
      </c>
      <c r="C31" s="6"/>
      <c r="E31" s="19">
        <v>49855</v>
      </c>
      <c r="L31" s="24"/>
    </row>
    <row r="32" spans="1:12" ht="30" x14ac:dyDescent="0.25">
      <c r="A32" s="8" t="s">
        <v>23</v>
      </c>
      <c r="C32" s="6"/>
      <c r="E32" s="19">
        <v>3045280</v>
      </c>
      <c r="L32" s="24"/>
    </row>
    <row r="33" spans="1:12" ht="45" x14ac:dyDescent="0.25">
      <c r="A33" s="8" t="s">
        <v>42</v>
      </c>
      <c r="C33" s="6"/>
      <c r="L33" s="24"/>
    </row>
    <row r="34" spans="1:12" x14ac:dyDescent="0.25">
      <c r="A34" s="8" t="s">
        <v>24</v>
      </c>
      <c r="C34" s="6"/>
      <c r="E34" s="19">
        <v>474974.28</v>
      </c>
      <c r="L34" s="24"/>
    </row>
    <row r="35" spans="1:12" x14ac:dyDescent="0.25">
      <c r="A35" s="3" t="s">
        <v>25</v>
      </c>
      <c r="C35" s="4"/>
      <c r="L35" s="24"/>
    </row>
    <row r="36" spans="1:12" ht="30" x14ac:dyDescent="0.25">
      <c r="A36" s="8" t="s">
        <v>26</v>
      </c>
      <c r="C36" s="6"/>
      <c r="L36" s="24"/>
    </row>
    <row r="37" spans="1:12" ht="30" x14ac:dyDescent="0.25">
      <c r="A37" s="8" t="s">
        <v>43</v>
      </c>
      <c r="C37" s="6"/>
      <c r="L37" s="24"/>
    </row>
    <row r="38" spans="1:12" ht="30" x14ac:dyDescent="0.25">
      <c r="A38" s="8" t="s">
        <v>44</v>
      </c>
      <c r="C38" s="6"/>
    </row>
    <row r="39" spans="1:12" ht="30" x14ac:dyDescent="0.25">
      <c r="A39" s="8" t="s">
        <v>45</v>
      </c>
      <c r="C39" s="6"/>
    </row>
    <row r="40" spans="1:12" ht="30" x14ac:dyDescent="0.25">
      <c r="A40" s="8" t="s">
        <v>46</v>
      </c>
      <c r="C40" s="6"/>
    </row>
    <row r="41" spans="1:12" ht="30" x14ac:dyDescent="0.25">
      <c r="A41" s="8" t="s">
        <v>27</v>
      </c>
      <c r="C41" s="6"/>
    </row>
    <row r="42" spans="1:12" ht="30" x14ac:dyDescent="0.25">
      <c r="A42" s="8" t="s">
        <v>47</v>
      </c>
      <c r="C42" s="6"/>
    </row>
    <row r="43" spans="1:12" x14ac:dyDescent="0.25">
      <c r="A43" s="3" t="s">
        <v>48</v>
      </c>
      <c r="C43" s="4"/>
    </row>
    <row r="44" spans="1:12" ht="30" x14ac:dyDescent="0.25">
      <c r="A44" s="8" t="s">
        <v>49</v>
      </c>
      <c r="C44" s="6"/>
    </row>
    <row r="45" spans="1:12" ht="30" x14ac:dyDescent="0.25">
      <c r="A45" s="8" t="s">
        <v>50</v>
      </c>
      <c r="C45" s="6"/>
    </row>
    <row r="46" spans="1:12" ht="30" x14ac:dyDescent="0.25">
      <c r="A46" s="8" t="s">
        <v>51</v>
      </c>
      <c r="C46" s="6"/>
    </row>
    <row r="47" spans="1:12" ht="30" x14ac:dyDescent="0.25">
      <c r="A47" s="8" t="s">
        <v>52</v>
      </c>
      <c r="C47" s="6"/>
    </row>
    <row r="48" spans="1:12" ht="30" x14ac:dyDescent="0.25">
      <c r="A48" s="8" t="s">
        <v>53</v>
      </c>
      <c r="C48" s="6"/>
    </row>
    <row r="49" spans="1:12" ht="30" x14ac:dyDescent="0.25">
      <c r="A49" s="8" t="s">
        <v>54</v>
      </c>
      <c r="C49" s="6"/>
    </row>
    <row r="50" spans="1:12" ht="30" x14ac:dyDescent="0.25">
      <c r="A50" s="8" t="s">
        <v>55</v>
      </c>
      <c r="C50" s="6"/>
    </row>
    <row r="51" spans="1:12" ht="30" x14ac:dyDescent="0.25">
      <c r="A51" s="3" t="s">
        <v>28</v>
      </c>
      <c r="C51" s="4"/>
      <c r="E51" s="20">
        <f>+E52+E53+E55</f>
        <v>327775.43</v>
      </c>
      <c r="L51" s="25"/>
    </row>
    <row r="52" spans="1:12" x14ac:dyDescent="0.25">
      <c r="A52" s="8" t="s">
        <v>29</v>
      </c>
      <c r="C52" s="6"/>
      <c r="E52" s="19">
        <v>121716.75</v>
      </c>
      <c r="L52" s="24"/>
    </row>
    <row r="53" spans="1:12" ht="30" x14ac:dyDescent="0.25">
      <c r="A53" s="8" t="s">
        <v>30</v>
      </c>
      <c r="C53" s="6"/>
      <c r="E53" s="19">
        <v>40799.68</v>
      </c>
      <c r="L53" s="24"/>
    </row>
    <row r="54" spans="1:12" ht="30" x14ac:dyDescent="0.25">
      <c r="A54" s="8" t="s">
        <v>31</v>
      </c>
      <c r="C54" s="6"/>
      <c r="E54" s="19"/>
      <c r="L54" s="24"/>
    </row>
    <row r="55" spans="1:12" ht="30" x14ac:dyDescent="0.25">
      <c r="A55" s="8" t="s">
        <v>32</v>
      </c>
      <c r="C55" s="6"/>
      <c r="E55" s="19">
        <v>165259</v>
      </c>
      <c r="L55" s="24"/>
    </row>
    <row r="56" spans="1:12" ht="30" x14ac:dyDescent="0.25">
      <c r="A56" s="8" t="s">
        <v>33</v>
      </c>
      <c r="C56" s="6"/>
      <c r="L56" s="24"/>
    </row>
    <row r="57" spans="1:12" ht="30" x14ac:dyDescent="0.25">
      <c r="A57" s="8" t="s">
        <v>56</v>
      </c>
      <c r="C57" s="6"/>
      <c r="L57" s="24"/>
    </row>
    <row r="58" spans="1:12" ht="30" x14ac:dyDescent="0.25">
      <c r="A58" s="8" t="s">
        <v>57</v>
      </c>
      <c r="C58" s="6"/>
      <c r="L58" s="24"/>
    </row>
    <row r="59" spans="1:12" x14ac:dyDescent="0.25">
      <c r="A59" s="8" t="s">
        <v>34</v>
      </c>
      <c r="C59" s="6"/>
    </row>
    <row r="60" spans="1:12" ht="45" x14ac:dyDescent="0.25">
      <c r="A60" s="8" t="s">
        <v>58</v>
      </c>
      <c r="C60" s="6"/>
    </row>
    <row r="61" spans="1:12" x14ac:dyDescent="0.25">
      <c r="A61" s="3" t="s">
        <v>59</v>
      </c>
      <c r="C61" s="4"/>
      <c r="L61" s="26"/>
    </row>
    <row r="62" spans="1:12" x14ac:dyDescent="0.25">
      <c r="A62" s="8" t="s">
        <v>60</v>
      </c>
      <c r="C62" s="6"/>
      <c r="L62" s="22"/>
    </row>
    <row r="63" spans="1:12" x14ac:dyDescent="0.25">
      <c r="A63" s="8" t="s">
        <v>61</v>
      </c>
      <c r="C63" s="6"/>
      <c r="L63" s="24"/>
    </row>
    <row r="64" spans="1:12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>
        <f>+E9+E15+E25+E51</f>
        <v>97144495.489999995</v>
      </c>
      <c r="F73" s="7"/>
      <c r="G73" s="7"/>
      <c r="H73" s="7"/>
      <c r="I73" s="7"/>
      <c r="J73" s="7"/>
      <c r="K73" s="7"/>
      <c r="L73" s="7">
        <f>+L9+L15+L25+L51+L61</f>
        <v>0</v>
      </c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>
        <v>0</v>
      </c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>
        <f>+E84+E73</f>
        <v>97144495.489999995</v>
      </c>
      <c r="F86" s="15"/>
      <c r="G86" s="15"/>
      <c r="H86" s="15"/>
      <c r="I86" s="15"/>
      <c r="J86" s="15"/>
      <c r="K86" s="15"/>
      <c r="L86" s="15">
        <f>+L73+L84</f>
        <v>0</v>
      </c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2018-04-17T18:57:16Z</dcterms:created>
  <dcterms:modified xsi:type="dcterms:W3CDTF">2018-12-04T14:23:30Z</dcterms:modified>
</cp:coreProperties>
</file>