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Carlosagramonte\Desktop\1ER TRIMESTRE\"/>
    </mc:Choice>
  </mc:AlternateContent>
  <xr:revisionPtr revIDLastSave="0" documentId="8_{3E72E25C-2924-4E8F-981D-15E0F5C73EB5}" xr6:coauthVersionLast="47" xr6:coauthVersionMax="47" xr10:uidLastSave="{00000000-0000-0000-0000-000000000000}"/>
  <bookViews>
    <workbookView xWindow="-120" yWindow="-120" windowWidth="20730" windowHeight="11040" xr2:uid="{00000000-000D-0000-FFFF-FFFF00000000}"/>
  </bookViews>
  <sheets>
    <sheet name="ANUAL 2023"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5" i="1" l="1"/>
  <c r="C14" i="1"/>
  <c r="J58" i="1"/>
  <c r="I58" i="1"/>
  <c r="I54" i="1"/>
  <c r="J30" i="1"/>
  <c r="I30" i="1"/>
  <c r="J29" i="1"/>
  <c r="I29" i="1"/>
  <c r="I25" i="1"/>
  <c r="C16" i="1"/>
  <c r="K61" i="1" l="1"/>
</calcChain>
</file>

<file path=xl/sharedStrings.xml><?xml version="1.0" encoding="utf-8"?>
<sst xmlns="http://schemas.openxmlformats.org/spreadsheetml/2006/main" count="135" uniqueCount="90">
  <si>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</si>
  <si>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</si>
  <si>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</si>
  <si>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</si>
  <si>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</si>
  <si>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</si>
  <si>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</si>
  <si>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</si>
  <si>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</si>
  <si>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</si>
  <si>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</si>
  <si>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</si>
  <si>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</si>
  <si>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</si>
  <si>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</si>
  <si>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</si>
  <si>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</si>
  <si>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</si>
  <si>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</si>
  <si>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</si>
  <si>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</si>
  <si>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</si>
  <si>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</si>
  <si>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</si>
  <si>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 </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</si>
  <si>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</si>
  <si>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</si>
  <si>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</si>
  <si>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</si>
  <si>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</si>
  <si>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</si>
  <si>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</si>
  <si>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</si>
  <si>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</si>
  <si>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t xml:space="preserve">VI. I - De acuerdo a los eventos presentados durante la ejecución del producto, ¿qué aspecto puede mejorarse? </t>
  </si>
  <si>
    <t>Subcapítulo</t>
  </si>
  <si>
    <t>Unidad Ejecutora</t>
  </si>
  <si>
    <t>Resultado Asociado:</t>
  </si>
  <si>
    <t>Física
(A)</t>
  </si>
  <si>
    <t>Financiera
(B)</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</si>
  <si>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</si>
  <si>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</si>
  <si>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</si>
  <si>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</si>
  <si>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</si>
  <si>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</si>
  <si>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</si>
  <si>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5111- INSTITUTO AGRARIO DOMINICANO</t>
  </si>
  <si>
    <t>01- INSTITUTO AGRARIO DOMINICANO</t>
  </si>
  <si>
    <t>0001-INSTITUTO AGRARIO DOMINICANO</t>
  </si>
  <si>
    <t>3.5.3</t>
  </si>
  <si>
    <t>03- Parceleros reciben apoyo técnico en infraestructura y producción agropecuaria.</t>
  </si>
  <si>
    <t>Enc. Depto. Planificación y Desarrollo</t>
  </si>
  <si>
    <t>11- Captación, distribución y titulación de tierras para la transformación de la estructura y producción agraria</t>
  </si>
  <si>
    <t xml:space="preserve">Parceleros de la Reforma Agraria </t>
  </si>
  <si>
    <t>04-Parceleros de la Reforma Agraria reciben tierras para la producción agropecuaria</t>
  </si>
  <si>
    <t>Número de parceleros beneficiados</t>
  </si>
  <si>
    <t>03-Parceleros reciben apoyo técnico en infraestructura y producción agropecuaria</t>
  </si>
  <si>
    <t>04- Parceleros de la Reforma Agraria reciben tierras para la producción agraria</t>
  </si>
  <si>
    <t>12- Apoyo y Fomento a la producción agropecuaria</t>
  </si>
  <si>
    <t>Lograr la consolidación de una reforma agraria sostenible desde el punto de vista económico, social y medioambiental, que contribuya al bienestar de las familias dedicadas a la producción agropecuaria y a la seguridad alimentaria del país.</t>
  </si>
  <si>
    <t>Este producto consiste en familias campesinas de escasos recursos que son beneficiarias con una parcela en un asentamiento campesino de la Reforma Agraria.</t>
  </si>
  <si>
    <t xml:space="preserve">05-Parceleros Reciben titulación de tierras definitivas </t>
  </si>
  <si>
    <t>Este producto consiste en proporcionar una certificación de titulación definitiva de los predios a familias parceleras beneficiarias de la Reforma Agraria.</t>
  </si>
  <si>
    <t xml:space="preserve"> </t>
  </si>
  <si>
    <t>Columna1</t>
  </si>
  <si>
    <t>LIC. RAMON SOTO DE LA CRUZ</t>
  </si>
  <si>
    <r>
      <t>Beneficiarios:</t>
    </r>
    <r>
      <rPr>
        <sz val="10"/>
        <color rgb="FF000000"/>
        <rFont val="Century Gothic"/>
        <family val="2"/>
      </rPr>
      <t xml:space="preserve"> </t>
    </r>
  </si>
  <si>
    <t xml:space="preserve"> Programación Anual</t>
  </si>
  <si>
    <t>Ejecución Anual</t>
  </si>
  <si>
    <t xml:space="preserve">Debemos de adicionar y distribuir eficientemente los recursos reasignados en el fondo de años anteriores (Fondo 121) para lograr una ejecución mas acorde a la programación. </t>
  </si>
  <si>
    <t>Disminuir la pobreza extrema de las familias establecidas en los asentamientos de la Reforma Agraria, a través de la dotación de títulos definitivos al 90% de los parceleros en el periodo 2020-2024.</t>
  </si>
  <si>
    <t>28/092019</t>
  </si>
  <si>
    <t>Lineamientos para la Ejecución Presupuestaria 2024 del Gobierno General Nacional</t>
  </si>
  <si>
    <t>Aumentar la competitividad y rentabilidad del sector agropecuario perteneciente a la reforma agraria de un 30% para el 2021 a un 65% en el 2023 mediante la promoción de la siembra de cultivos agrícolas y la capacitación técnica de los productores y técnicos agropecuarios medidos como el porcentaje de la población rural participante en actividades agropecuarias y en cursos técnicos; asimismo promover la organización de productores en cooperativas u organizaciones agropecuarias medidas de un 70% en el 2015 a 100% en el 2024.</t>
  </si>
  <si>
    <t>Este informe contiene las actividades que fueron planificadas para cada trimestre en el año 2024, aun no se ha hecho el reporte de logros porque se solicita por parte de DIGEPRES a partir del primer trimestre 2024, 15 de abril aproximadamente se contara con las informaciones.</t>
  </si>
  <si>
    <t xml:space="preserve">Presupuesto aprobado:  </t>
  </si>
  <si>
    <t xml:space="preserve">Presupuesto modificado: </t>
  </si>
  <si>
    <t>Total devengado:</t>
  </si>
  <si>
    <t xml:space="preserve">Este informe contiene las actividades que fueron planificadas para cada trimestre en el año 2024, aun no se ha hecho el reporte de logros porque se solicita por parte de DIGEPRES a partir del primer trimestre 2024, 15 de abril aproximadamente se contara con las informaciones. </t>
  </si>
  <si>
    <t>No aplica.</t>
  </si>
  <si>
    <t xml:space="preserve"> Este informe contiene las actividades que fueron planificadas para cada trimestre en el año 2024, aun no se ha hecho el reporte de logros porque se solicita por parte de DIGEPRES a partir del primer trimestre 2024, 15 de abril aproximadamente se contara con las informaciones. </t>
  </si>
  <si>
    <t>Promover la aplicación de políticas de desarrollo integral sostenible de las familias agrarias, mediante un proceso de acompañamiento en organización y capacitación, a partir de la captación, distribución, regularización de tierra y la consolidación de los asentamientos campesinos</t>
  </si>
  <si>
    <t>Este programa consiste en distribuir parcelas entre campesinos sin tierras de escasos recursos económicos, y dotar a parceleros beneficiarios de la Reforma Agraria de certificados de títulos definitivos, para facilitar su incorporación exitosa al procesos productivo</t>
  </si>
  <si>
    <t xml:space="preserve">05-Parceleros reciben certificados de títulos definitivos a través de la Reforma Agraria </t>
  </si>
  <si>
    <t xml:space="preserve">Este programa consiste en el fortalecimiento de la producción en los asentamientos campesinos de la Reforma Agraria, por medio de asistencia técnica, pecuaria y agroforestales, apoyo en la construcción y rehabilitación de infraestructura productiva, preparación de tierras y siembras de cultivos, así como las capacitaciones y organización de los parceleros. </t>
  </si>
  <si>
    <t>Este producto consiste en brindar asistencia técnica en los aspectos de : Dotación de infraestructura, preparación de tierras, suministro de material de siembra e insumos agrícolas, así como en capacitación y organización de los parceleros.</t>
  </si>
  <si>
    <t>Programación Indicativa Anual de las Metas Físicas-Financieras</t>
  </si>
  <si>
    <r>
      <t xml:space="preserve">VI. </t>
    </r>
    <r>
      <rPr>
        <b/>
        <sz val="11"/>
        <color theme="0"/>
        <rFont val="Century Gothic"/>
        <family val="2"/>
      </rPr>
      <t>Oportunidades de Mejora</t>
    </r>
  </si>
  <si>
    <t>[Registrar las oportunidades de mejora identificadas, como acciones puntuales, especificando las fechas de su realización.]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</si>
</sst>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4" formatCode="_(&quot;$&quot;* #,##0.00_);_(&quot;$&quot;* \(#,##0.00\);_(&quot;$&quot;* &quot;-&quot;??_);_(@_)"/>
    <numFmt numFmtId="43" formatCode="_(* #,##0.00_);_(* \(#,##0.00\);_(* &quot;-&quot;??_);_(@_)"/>
    <numFmt numFmtId="164" formatCode="dd/mm/yyyy;@"/>
    <numFmt numFmtId="165" formatCode="[$-10409]#,##0;\-#,##0"/>
    <numFmt numFmtId="166" formatCode="[$-10409]#,##0.00;\-#,##0.00"/>
    <numFmt numFmtId="167" formatCode="[$-10409]0.00%"/>
  </numFmts>
  <fonts count="20" x14ac:knownFonts="1">
    <font>
      <sz val="11"/>
      <color theme="1"/>
      <name val="Calibri"/>
      <family val="2"/>
      <scheme val="minor"/>
    </font>
    <font>
      <sz val="11"/>
      <color theme="1"/>
      <name val="Calibri"/>
      <family val="2"/>
      <scheme val="minor"/>
    </font>
    <font>
      <sz val="10"/>
      <color theme="1"/>
      <name val="Calibri"/>
      <family val="2"/>
      <scheme val="minor"/>
    </font>
    <font>
      <b/>
      <sz val="10"/>
      <color rgb="FF000000"/>
      <name val="Calibri"/>
      <family val="2"/>
    </font>
    <font>
      <sz val="10"/>
      <name val="Calibri"/>
      <family val="2"/>
    </font>
    <font>
      <b/>
      <sz val="10"/>
      <name val="Calibri"/>
      <family val="2"/>
    </font>
    <font>
      <i/>
      <sz val="10"/>
      <color theme="1"/>
      <name val="Calibri"/>
      <family val="2"/>
      <scheme val="minor"/>
    </font>
    <font>
      <sz val="8"/>
      <name val="Calibri"/>
      <family val="2"/>
      <scheme val="minor"/>
    </font>
    <font>
      <b/>
      <sz val="10"/>
      <color rgb="FF000000"/>
      <name val="Calibri"/>
      <family val="2"/>
      <scheme val="minor"/>
    </font>
    <font>
      <b/>
      <sz val="10"/>
      <color theme="0"/>
      <name val="Calibri"/>
      <family val="2"/>
      <scheme val="minor"/>
    </font>
    <font>
      <b/>
      <sz val="10"/>
      <color theme="1"/>
      <name val="Calibri"/>
      <family val="2"/>
      <scheme val="minor"/>
    </font>
    <font>
      <sz val="10"/>
      <color rgb="FF000000"/>
      <name val="Century Gothic"/>
      <family val="2"/>
    </font>
    <font>
      <b/>
      <sz val="11"/>
      <color rgb="FF000000"/>
      <name val="Calibri"/>
      <family val="2"/>
      <scheme val="minor"/>
    </font>
    <font>
      <sz val="11"/>
      <color rgb="FF000000"/>
      <name val="Calibri"/>
      <family val="2"/>
      <scheme val="minor"/>
    </font>
    <font>
      <i/>
      <sz val="10"/>
      <name val="Calibri"/>
      <family val="2"/>
      <scheme val="minor"/>
    </font>
    <font>
      <b/>
      <sz val="11"/>
      <color theme="1"/>
      <name val="Calibri"/>
      <family val="2"/>
      <scheme val="minor"/>
    </font>
    <font>
      <b/>
      <sz val="12"/>
      <color theme="0"/>
      <name val="Calibri"/>
      <family val="2"/>
      <scheme val="minor"/>
    </font>
    <font>
      <b/>
      <sz val="11"/>
      <color theme="0"/>
      <name val="Century Gothic"/>
      <family val="2"/>
    </font>
    <font>
      <b/>
      <sz val="12"/>
      <color theme="1"/>
      <name val="Calibri"/>
      <family val="2"/>
      <scheme val="minor"/>
    </font>
    <font>
      <i/>
      <sz val="11"/>
      <color theme="1"/>
      <name val="Calibri"/>
      <family val="2"/>
      <scheme val="minor"/>
    </font>
  </fonts>
  <fills count="11">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
      <patternFill patternType="solid">
        <fgColor theme="0" tint="-4.9989318521683403E-2"/>
        <bgColor indexed="64"/>
      </patternFill>
    </fill>
  </fills>
  <borders count="38">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right/>
      <top style="thin">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110">
    <xf numFmtId="0" fontId="0" fillId="0" borderId="0" xfId="0"/>
    <xf numFmtId="0" fontId="2" fillId="6" borderId="19" xfId="0" applyFont="1" applyFill="1" applyBorder="1" applyAlignment="1">
      <alignment horizontal="center" vertical="center"/>
    </xf>
    <xf numFmtId="0" fontId="2" fillId="0" borderId="19" xfId="0" applyFont="1" applyBorder="1" applyAlignment="1" applyProtection="1">
      <alignment horizontal="center" vertical="center" wrapText="1"/>
      <protection locked="0"/>
    </xf>
    <xf numFmtId="0" fontId="3" fillId="8" borderId="30" xfId="0" applyFont="1" applyFill="1" applyBorder="1" applyAlignment="1">
      <alignment horizontal="center" vertical="center" wrapText="1" readingOrder="1"/>
    </xf>
    <xf numFmtId="0" fontId="3" fillId="8" borderId="31" xfId="0" applyFont="1" applyFill="1" applyBorder="1" applyAlignment="1">
      <alignment horizontal="center" vertical="center" wrapText="1" readingOrder="1"/>
    </xf>
    <xf numFmtId="0" fontId="3" fillId="8" borderId="32" xfId="0" applyFont="1" applyFill="1" applyBorder="1" applyAlignment="1">
      <alignment horizontal="center" vertical="center" wrapText="1" readingOrder="1"/>
    </xf>
    <xf numFmtId="0" fontId="2" fillId="6" borderId="19" xfId="0" applyFont="1" applyFill="1" applyBorder="1" applyAlignment="1">
      <alignment horizontal="center" vertical="center" wrapText="1"/>
    </xf>
    <xf numFmtId="0" fontId="6" fillId="0" borderId="0" xfId="0" applyFont="1" applyAlignment="1" applyProtection="1">
      <alignment horizontal="left" vertical="center" wrapText="1"/>
      <protection locked="0"/>
    </xf>
    <xf numFmtId="0" fontId="2" fillId="0" borderId="0" xfId="0" applyFont="1"/>
    <xf numFmtId="0" fontId="8" fillId="0" borderId="17" xfId="0" applyFont="1" applyBorder="1" applyAlignment="1">
      <alignment vertical="center"/>
    </xf>
    <xf numFmtId="0" fontId="10" fillId="0" borderId="17" xfId="0" applyFont="1" applyBorder="1"/>
    <xf numFmtId="0" fontId="8" fillId="10" borderId="17" xfId="0" applyFont="1" applyFill="1" applyBorder="1" applyAlignment="1">
      <alignment vertical="center"/>
    </xf>
    <xf numFmtId="0" fontId="8" fillId="0" borderId="17" xfId="0" applyFont="1" applyBorder="1" applyAlignment="1">
      <alignment vertical="center" wrapText="1"/>
    </xf>
    <xf numFmtId="0" fontId="8" fillId="10" borderId="17" xfId="0" applyFont="1" applyFill="1" applyBorder="1" applyAlignment="1">
      <alignment vertical="center" wrapText="1"/>
    </xf>
    <xf numFmtId="0" fontId="2" fillId="0" borderId="17" xfId="0" applyFont="1" applyBorder="1"/>
    <xf numFmtId="0" fontId="4" fillId="0" borderId="24" xfId="0" applyFont="1" applyBorder="1" applyAlignment="1" applyProtection="1">
      <alignment vertical="top" wrapText="1"/>
      <protection locked="0"/>
    </xf>
    <xf numFmtId="0" fontId="4" fillId="0" borderId="28" xfId="0" applyFont="1" applyBorder="1" applyAlignment="1" applyProtection="1">
      <alignment vertical="top" wrapText="1"/>
      <protection locked="0"/>
    </xf>
    <xf numFmtId="165" fontId="4" fillId="0" borderId="28" xfId="0" applyNumberFormat="1" applyFont="1" applyBorder="1" applyAlignment="1" applyProtection="1">
      <alignment horizontal="center" vertical="center" wrapText="1" readingOrder="1"/>
      <protection locked="0"/>
    </xf>
    <xf numFmtId="166" fontId="4" fillId="0" borderId="28" xfId="0" applyNumberFormat="1" applyFont="1" applyBorder="1" applyAlignment="1" applyProtection="1">
      <alignment horizontal="center" vertical="center" wrapText="1" readingOrder="1"/>
      <protection locked="0"/>
    </xf>
    <xf numFmtId="165" fontId="4" fillId="0" borderId="28" xfId="0" applyNumberFormat="1" applyFont="1" applyBorder="1" applyAlignment="1" applyProtection="1">
      <alignment horizontal="center" vertical="center" wrapText="1"/>
      <protection locked="0"/>
    </xf>
    <xf numFmtId="10" fontId="4" fillId="7" borderId="28" xfId="2" applyNumberFormat="1" applyFont="1" applyFill="1" applyBorder="1" applyAlignment="1" applyProtection="1">
      <alignment horizontal="center" vertical="center" wrapText="1" readingOrder="1"/>
      <protection locked="0"/>
    </xf>
    <xf numFmtId="167" fontId="4" fillId="7" borderId="25" xfId="0" applyNumberFormat="1" applyFont="1" applyFill="1" applyBorder="1" applyAlignment="1" applyProtection="1">
      <alignment horizontal="center" vertical="center" wrapText="1" readingOrder="1"/>
      <protection locked="0"/>
    </xf>
    <xf numFmtId="0" fontId="4" fillId="0" borderId="0" xfId="0" applyFont="1" applyAlignment="1" applyProtection="1">
      <alignment horizontal="center" vertical="center" wrapText="1" readingOrder="1"/>
      <protection locked="0"/>
    </xf>
    <xf numFmtId="0" fontId="8" fillId="10" borderId="17" xfId="0" applyFont="1" applyFill="1" applyBorder="1" applyAlignment="1" applyProtection="1">
      <alignment vertical="center" wrapText="1"/>
      <protection locked="0"/>
    </xf>
    <xf numFmtId="0" fontId="8" fillId="0" borderId="17" xfId="0" applyFont="1" applyBorder="1" applyAlignment="1" applyProtection="1">
      <alignment vertical="center" wrapText="1"/>
      <protection locked="0"/>
    </xf>
    <xf numFmtId="0" fontId="4" fillId="0" borderId="0" xfId="0" applyFont="1" applyProtection="1">
      <protection locked="0"/>
    </xf>
    <xf numFmtId="0" fontId="12" fillId="9" borderId="1" xfId="0" applyFont="1" applyFill="1" applyBorder="1" applyAlignment="1">
      <alignment vertical="top" wrapText="1"/>
    </xf>
    <xf numFmtId="0" fontId="12" fillId="9" borderId="5" xfId="0" applyFont="1" applyFill="1" applyBorder="1" applyAlignment="1">
      <alignment vertical="top"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9" borderId="9" xfId="0" applyFont="1" applyFill="1" applyBorder="1" applyAlignment="1">
      <alignment vertical="top" wrapText="1"/>
    </xf>
    <xf numFmtId="164" fontId="13" fillId="0" borderId="12" xfId="0" applyNumberFormat="1" applyFont="1" applyBorder="1" applyAlignment="1">
      <alignment horizontal="center" vertical="center" wrapText="1"/>
    </xf>
    <xf numFmtId="0" fontId="13" fillId="0" borderId="13" xfId="0" applyFont="1" applyBorder="1" applyAlignment="1">
      <alignment horizontal="center" vertical="center" wrapText="1"/>
    </xf>
    <xf numFmtId="0" fontId="4" fillId="0" borderId="24" xfId="0" applyFont="1" applyBorder="1" applyAlignment="1" applyProtection="1">
      <alignment vertical="center" wrapText="1"/>
      <protection locked="0"/>
    </xf>
    <xf numFmtId="0" fontId="4" fillId="0" borderId="28" xfId="0" applyFont="1" applyBorder="1" applyAlignment="1" applyProtection="1">
      <alignment vertical="center" wrapText="1"/>
      <protection locked="0"/>
    </xf>
    <xf numFmtId="43" fontId="2" fillId="0" borderId="0" xfId="1" applyFont="1"/>
    <xf numFmtId="0" fontId="10" fillId="5" borderId="17" xfId="0" applyFont="1" applyFill="1" applyBorder="1" applyAlignment="1">
      <alignment horizontal="left" vertical="center" wrapText="1"/>
    </xf>
    <xf numFmtId="0" fontId="10" fillId="5" borderId="0" xfId="0" applyFont="1" applyFill="1" applyAlignment="1">
      <alignment horizontal="left" vertical="center" wrapText="1"/>
    </xf>
    <xf numFmtId="0" fontId="10" fillId="5" borderId="18" xfId="0" applyFont="1" applyFill="1" applyBorder="1" applyAlignment="1">
      <alignment horizontal="left" vertical="center" wrapText="1"/>
    </xf>
    <xf numFmtId="0" fontId="14" fillId="0" borderId="33" xfId="0" applyFont="1" applyBorder="1" applyAlignment="1" applyProtection="1">
      <alignment horizontal="left" vertical="center" wrapText="1"/>
      <protection locked="0"/>
    </xf>
    <xf numFmtId="0" fontId="14" fillId="0" borderId="34" xfId="0" applyFont="1" applyBorder="1" applyAlignment="1" applyProtection="1">
      <alignment horizontal="left" vertical="center" wrapText="1"/>
      <protection locked="0"/>
    </xf>
    <xf numFmtId="0" fontId="14" fillId="0" borderId="35" xfId="0" applyFont="1" applyBorder="1" applyAlignment="1" applyProtection="1">
      <alignment horizontal="left" vertical="center" wrapText="1"/>
      <protection locked="0"/>
    </xf>
    <xf numFmtId="0" fontId="10" fillId="5" borderId="17" xfId="0" applyFont="1" applyFill="1" applyBorder="1" applyAlignment="1">
      <alignment horizontal="left" vertical="center"/>
    </xf>
    <xf numFmtId="0" fontId="10" fillId="5" borderId="0" xfId="0" applyFont="1" applyFill="1" applyAlignment="1">
      <alignment horizontal="left" vertical="center"/>
    </xf>
    <xf numFmtId="0" fontId="10" fillId="5" borderId="18" xfId="0" applyFont="1" applyFill="1" applyBorder="1" applyAlignment="1">
      <alignment horizontal="left" vertical="center"/>
    </xf>
    <xf numFmtId="0" fontId="6" fillId="10" borderId="0" xfId="0" applyFont="1" applyFill="1" applyAlignment="1" applyProtection="1">
      <alignment horizontal="left" vertical="center" wrapText="1"/>
      <protection locked="0"/>
    </xf>
    <xf numFmtId="0" fontId="6" fillId="10" borderId="18" xfId="0" applyFont="1" applyFill="1" applyBorder="1" applyAlignment="1" applyProtection="1">
      <alignment horizontal="left" vertical="center" wrapText="1"/>
      <protection locked="0"/>
    </xf>
    <xf numFmtId="0" fontId="6" fillId="0" borderId="0" xfId="0" applyFont="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14" fillId="0" borderId="0" xfId="0" applyFont="1" applyAlignment="1" applyProtection="1">
      <alignment horizontal="left" vertical="center" wrapText="1"/>
      <protection locked="0"/>
    </xf>
    <xf numFmtId="0" fontId="14" fillId="0" borderId="18" xfId="0" applyFont="1" applyBorder="1" applyAlignment="1" applyProtection="1">
      <alignment horizontal="left" vertical="center" wrapText="1"/>
      <protection locked="0"/>
    </xf>
    <xf numFmtId="39" fontId="4" fillId="0" borderId="25" xfId="1" applyNumberFormat="1" applyFont="1" applyFill="1" applyBorder="1" applyAlignment="1" applyProtection="1">
      <alignment horizontal="center" vertical="center" wrapText="1" readingOrder="1"/>
      <protection locked="0"/>
    </xf>
    <xf numFmtId="39" fontId="4" fillId="0" borderId="36" xfId="1" applyNumberFormat="1" applyFont="1" applyFill="1" applyBorder="1" applyAlignment="1" applyProtection="1">
      <alignment horizontal="center" vertical="center" wrapText="1" readingOrder="1"/>
      <protection locked="0"/>
    </xf>
    <xf numFmtId="39" fontId="4" fillId="0" borderId="24" xfId="1" applyNumberFormat="1" applyFont="1" applyFill="1" applyBorder="1" applyAlignment="1" applyProtection="1">
      <alignment horizontal="center" vertical="center" wrapText="1" readingOrder="1"/>
      <protection locked="0"/>
    </xf>
    <xf numFmtId="0" fontId="3" fillId="8" borderId="28" xfId="0" applyFont="1" applyFill="1" applyBorder="1" applyAlignment="1">
      <alignment horizontal="center" vertical="center" wrapText="1" readingOrder="1"/>
    </xf>
    <xf numFmtId="0" fontId="4" fillId="6" borderId="29" xfId="0" applyFont="1" applyFill="1" applyBorder="1" applyAlignment="1">
      <alignment vertical="top" wrapText="1"/>
    </xf>
    <xf numFmtId="0" fontId="4" fillId="6" borderId="28" xfId="0" applyFont="1" applyFill="1" applyBorder="1" applyAlignment="1">
      <alignment vertical="top" wrapText="1"/>
    </xf>
    <xf numFmtId="0" fontId="2" fillId="6" borderId="22" xfId="0" applyFont="1" applyFill="1" applyBorder="1" applyAlignment="1">
      <alignment horizontal="left" vertical="center" wrapText="1"/>
    </xf>
    <xf numFmtId="0" fontId="9" fillId="4" borderId="17" xfId="0" applyFont="1" applyFill="1" applyBorder="1" applyAlignment="1">
      <alignment horizontal="left" vertical="center"/>
    </xf>
    <xf numFmtId="0" fontId="9" fillId="4" borderId="0" xfId="0" applyFont="1" applyFill="1" applyAlignment="1">
      <alignment horizontal="left" vertical="center"/>
    </xf>
    <xf numFmtId="0" fontId="9" fillId="4" borderId="18" xfId="0" applyFont="1" applyFill="1" applyBorder="1" applyAlignment="1">
      <alignment horizontal="left" vertical="center"/>
    </xf>
    <xf numFmtId="0" fontId="6" fillId="0" borderId="33" xfId="0" applyFont="1" applyBorder="1" applyAlignment="1" applyProtection="1">
      <alignment horizontal="left" vertical="center" wrapText="1"/>
      <protection locked="0"/>
    </xf>
    <xf numFmtId="0" fontId="6" fillId="0" borderId="34" xfId="0" applyFont="1" applyBorder="1" applyAlignment="1" applyProtection="1">
      <alignment horizontal="left" vertical="center" wrapText="1"/>
      <protection locked="0"/>
    </xf>
    <xf numFmtId="0" fontId="6" fillId="0" borderId="35" xfId="0" applyFont="1" applyBorder="1" applyAlignment="1" applyProtection="1">
      <alignment horizontal="left" vertical="center" wrapText="1"/>
      <protection locked="0"/>
    </xf>
    <xf numFmtId="39" fontId="4" fillId="0" borderId="27" xfId="1" applyNumberFormat="1" applyFont="1" applyFill="1" applyBorder="1" applyAlignment="1" applyProtection="1">
      <alignment horizontal="center" vertical="center" wrapText="1" readingOrder="1"/>
      <protection locked="0"/>
    </xf>
    <xf numFmtId="39" fontId="4" fillId="0" borderId="28" xfId="1" applyNumberFormat="1" applyFont="1" applyFill="1" applyBorder="1" applyAlignment="1" applyProtection="1">
      <alignment horizontal="center" vertical="center" wrapText="1" readingOrder="1"/>
      <protection locked="0"/>
    </xf>
    <xf numFmtId="10" fontId="4" fillId="7" borderId="28" xfId="2" applyNumberFormat="1" applyFont="1" applyFill="1" applyBorder="1" applyAlignment="1" applyProtection="1">
      <alignment horizontal="center" vertical="center" wrapText="1" readingOrder="1"/>
    </xf>
    <xf numFmtId="10" fontId="4" fillId="7" borderId="29" xfId="2" applyNumberFormat="1" applyFont="1" applyFill="1" applyBorder="1" applyAlignment="1" applyProtection="1">
      <alignment horizontal="center" vertical="center" wrapText="1" readingOrder="1"/>
    </xf>
    <xf numFmtId="0" fontId="5" fillId="6" borderId="23" xfId="0" applyFont="1" applyFill="1" applyBorder="1" applyAlignment="1">
      <alignment horizontal="center" vertical="center" wrapText="1" readingOrder="1"/>
    </xf>
    <xf numFmtId="0" fontId="5" fillId="6" borderId="24" xfId="0" applyFont="1" applyFill="1" applyBorder="1" applyAlignment="1">
      <alignment horizontal="center" vertical="center" wrapText="1" readingOrder="1"/>
    </xf>
    <xf numFmtId="0" fontId="5" fillId="6" borderId="25" xfId="0" applyFont="1" applyFill="1" applyBorder="1" applyAlignment="1">
      <alignment horizontal="center" vertical="center" wrapText="1" readingOrder="1"/>
    </xf>
    <xf numFmtId="0" fontId="5" fillId="6" borderId="26" xfId="0" applyFont="1" applyFill="1" applyBorder="1" applyAlignment="1">
      <alignment horizontal="center" vertical="center" wrapText="1" readingOrder="1"/>
    </xf>
    <xf numFmtId="0" fontId="5" fillId="6" borderId="36" xfId="0" applyFont="1" applyFill="1" applyBorder="1" applyAlignment="1">
      <alignment horizontal="center" vertical="center" wrapText="1" readingOrder="1"/>
    </xf>
    <xf numFmtId="0" fontId="2" fillId="3" borderId="17" xfId="0" applyFont="1" applyFill="1" applyBorder="1" applyAlignment="1">
      <alignment horizontal="center"/>
    </xf>
    <xf numFmtId="0" fontId="2" fillId="3" borderId="0" xfId="0" applyFont="1" applyFill="1" applyAlignment="1">
      <alignment horizontal="center"/>
    </xf>
    <xf numFmtId="0" fontId="2" fillId="3" borderId="18" xfId="0" applyFont="1" applyFill="1" applyBorder="1" applyAlignment="1">
      <alignment horizontal="center"/>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2" borderId="5" xfId="0" applyFont="1" applyFill="1" applyBorder="1" applyAlignment="1">
      <alignment horizontal="center" vertical="center" wrapText="1"/>
    </xf>
    <xf numFmtId="0" fontId="12" fillId="2" borderId="0" xfId="0" applyFont="1" applyFill="1" applyAlignment="1">
      <alignment horizontal="center" vertical="center" wrapText="1"/>
    </xf>
    <xf numFmtId="0" fontId="12" fillId="2" borderId="6" xfId="0" applyFont="1" applyFill="1" applyBorder="1" applyAlignment="1">
      <alignment horizontal="center" vertical="center" wrapText="1"/>
    </xf>
    <xf numFmtId="0" fontId="13" fillId="0" borderId="9"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2" fillId="0" borderId="14" xfId="0" applyFont="1" applyBorder="1" applyAlignment="1">
      <alignment horizontal="center"/>
    </xf>
    <xf numFmtId="0" fontId="2" fillId="0" borderId="15" xfId="0" applyFont="1" applyBorder="1" applyAlignment="1">
      <alignment horizontal="center"/>
    </xf>
    <xf numFmtId="0" fontId="2" fillId="0" borderId="0" xfId="0" applyFont="1" applyAlignment="1">
      <alignment horizontal="center"/>
    </xf>
    <xf numFmtId="0" fontId="2" fillId="0" borderId="16" xfId="0" applyFont="1" applyBorder="1" applyAlignment="1">
      <alignment horizontal="center"/>
    </xf>
    <xf numFmtId="49" fontId="6" fillId="0" borderId="19" xfId="0" quotePrefix="1" applyNumberFormat="1" applyFont="1" applyBorder="1" applyAlignment="1" applyProtection="1">
      <alignment horizontal="left" vertical="center" wrapText="1"/>
      <protection locked="0"/>
    </xf>
    <xf numFmtId="49" fontId="6" fillId="0" borderId="20" xfId="0" quotePrefix="1" applyNumberFormat="1" applyFont="1" applyBorder="1" applyAlignment="1" applyProtection="1">
      <alignment horizontal="left" vertical="center" wrapText="1"/>
      <protection locked="0"/>
    </xf>
    <xf numFmtId="49" fontId="6" fillId="0" borderId="21" xfId="0" quotePrefix="1" applyNumberFormat="1" applyFont="1" applyBorder="1" applyAlignment="1" applyProtection="1">
      <alignment horizontal="left" vertical="center" wrapText="1"/>
      <protection locked="0"/>
    </xf>
    <xf numFmtId="0" fontId="4" fillId="0" borderId="0" xfId="0" applyFont="1" applyAlignment="1">
      <alignment horizontal="left" vertical="center" wrapText="1"/>
    </xf>
    <xf numFmtId="0" fontId="15" fillId="0" borderId="22" xfId="0" applyFont="1" applyBorder="1" applyAlignment="1">
      <alignment vertical="top"/>
    </xf>
    <xf numFmtId="44" fontId="4" fillId="0" borderId="22" xfId="3" applyFont="1" applyBorder="1" applyAlignment="1" applyProtection="1">
      <alignment horizontal="center" vertical="center" wrapText="1" readingOrder="1"/>
      <protection locked="0"/>
    </xf>
    <xf numFmtId="0" fontId="2" fillId="0" borderId="0" xfId="0" applyFont="1" applyAlignment="1" applyProtection="1">
      <alignment vertical="top"/>
      <protection locked="0"/>
    </xf>
    <xf numFmtId="0" fontId="2" fillId="0" borderId="0" xfId="0" applyFont="1" applyBorder="1" applyAlignment="1" applyProtection="1">
      <protection locked="0"/>
    </xf>
    <xf numFmtId="0" fontId="10" fillId="0" borderId="0" xfId="0" applyFont="1" applyAlignment="1" applyProtection="1">
      <alignment horizontal="center" vertical="top"/>
      <protection locked="0"/>
    </xf>
    <xf numFmtId="0" fontId="6" fillId="0" borderId="0" xfId="0" applyFont="1" applyBorder="1" applyAlignment="1" applyProtection="1">
      <alignment horizontal="left" vertical="center" wrapText="1"/>
      <protection locked="0"/>
    </xf>
    <xf numFmtId="0" fontId="8" fillId="0" borderId="33" xfId="0" applyFont="1" applyBorder="1" applyAlignment="1" applyProtection="1">
      <alignment vertical="center" wrapText="1"/>
      <protection locked="0"/>
    </xf>
    <xf numFmtId="0" fontId="16" fillId="4" borderId="17" xfId="0" applyFont="1" applyFill="1" applyBorder="1" applyAlignment="1">
      <alignment horizontal="left" vertical="center"/>
    </xf>
    <xf numFmtId="0" fontId="16" fillId="4" borderId="0" xfId="0" applyFont="1" applyFill="1" applyAlignment="1">
      <alignment horizontal="left" vertical="center"/>
    </xf>
    <xf numFmtId="0" fontId="16" fillId="4" borderId="18" xfId="0" applyFont="1" applyFill="1" applyBorder="1" applyAlignment="1">
      <alignment horizontal="left" vertical="center"/>
    </xf>
    <xf numFmtId="0" fontId="18" fillId="5" borderId="17" xfId="0" applyFont="1" applyFill="1" applyBorder="1" applyAlignment="1">
      <alignment horizontal="left" vertical="center" wrapText="1"/>
    </xf>
    <xf numFmtId="0" fontId="18" fillId="5" borderId="0" xfId="0" applyFont="1" applyFill="1" applyAlignment="1">
      <alignment horizontal="left" vertical="center" wrapText="1"/>
    </xf>
    <xf numFmtId="0" fontId="18" fillId="5" borderId="18" xfId="0" applyFont="1" applyFill="1" applyBorder="1" applyAlignment="1">
      <alignment horizontal="left" vertical="center" wrapText="1"/>
    </xf>
    <xf numFmtId="0" fontId="19" fillId="0" borderId="33" xfId="0" applyFont="1" applyBorder="1" applyAlignment="1" applyProtection="1">
      <alignment horizontal="left" vertical="center" wrapText="1"/>
      <protection locked="0"/>
    </xf>
    <xf numFmtId="0" fontId="19" fillId="0" borderId="34" xfId="0" applyFont="1" applyBorder="1" applyAlignment="1" applyProtection="1">
      <alignment horizontal="left" vertical="center" wrapText="1"/>
      <protection locked="0"/>
    </xf>
    <xf numFmtId="0" fontId="19" fillId="0" borderId="35" xfId="0" applyFont="1" applyBorder="1" applyAlignment="1" applyProtection="1">
      <alignment horizontal="left" vertical="center" wrapText="1"/>
      <protection locked="0"/>
    </xf>
    <xf numFmtId="0" fontId="10" fillId="0" borderId="37" xfId="0" applyFont="1" applyBorder="1" applyAlignment="1" applyProtection="1">
      <alignment horizontal="center"/>
      <protection locked="0"/>
    </xf>
  </cellXfs>
  <cellStyles count="4">
    <cellStyle name="Millares" xfId="1" builtinId="3"/>
    <cellStyle name="Moneda" xfId="3" builtinId="4"/>
    <cellStyle name="Normal" xfId="0" builtinId="0"/>
    <cellStyle name="Porcentaje" xfId="2" builtinId="5"/>
  </cellStyles>
  <dxfs count="32">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font>
        <b val="0"/>
        <i val="0"/>
        <strike val="0"/>
        <condense val="0"/>
        <extend val="0"/>
        <outline val="0"/>
        <shadow val="0"/>
        <u val="none"/>
        <vertAlign val="baseline"/>
        <sz val="10"/>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none"/>
      </font>
      <numFmt numFmtId="166"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276862</xdr:colOff>
      <xdr:row>1</xdr:row>
      <xdr:rowOff>31750</xdr:rowOff>
    </xdr:from>
    <xdr:ext cx="1016952" cy="601117"/>
    <xdr:pic>
      <xdr:nvPicPr>
        <xdr:cNvPr id="3" name="Imagen 2">
          <a:extLst>
            <a:ext uri="{FF2B5EF4-FFF2-40B4-BE49-F238E27FC236}">
              <a16:creationId xmlns:a16="http://schemas.microsoft.com/office/drawing/2014/main" id="{054A70EA-6CD9-4452-A290-E49D9A7BEBA2}"/>
            </a:ext>
          </a:extLst>
        </xdr:cNvPr>
        <xdr:cNvPicPr>
          <a:picLocks noChangeAspect="1"/>
        </xdr:cNvPicPr>
      </xdr:nvPicPr>
      <xdr:blipFill>
        <a:blip xmlns:r="http://schemas.openxmlformats.org/officeDocument/2006/relationships" r:embed="rId1"/>
        <a:stretch>
          <a:fillRect/>
        </a:stretch>
      </xdr:blipFill>
      <xdr:spPr>
        <a:xfrm>
          <a:off x="276862" y="230188"/>
          <a:ext cx="1016952" cy="601117"/>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ntranet\IAD\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8:K30" totalsRowShown="0" headerRowDxfId="31" dataDxfId="29" headerRowBorderDxfId="30" tableBorderDxfId="28" totalsRowBorderDxfId="27">
  <autoFilter ref="A28:K30" xr:uid="{00000000-0009-0000-0100-000001000000}"/>
  <tableColumns count="11">
    <tableColumn id="1" xr3:uid="{00000000-0010-0000-0000-000001000000}" name="Producto" dataDxfId="26"/>
    <tableColumn id="2" xr3:uid="{00000000-0010-0000-0000-000002000000}" name="Indicador" dataDxfId="25"/>
    <tableColumn id="3" xr3:uid="{00000000-0010-0000-0000-000003000000}" name="Física_x000a_(A)" dataDxfId="24"/>
    <tableColumn id="4" xr3:uid="{00000000-0010-0000-0000-000004000000}" name="Financiera_x000a_(B)" dataDxfId="23"/>
    <tableColumn id="9" xr3:uid="{00000000-0010-0000-0000-000009000000}" name="Física_x000a_(C)" dataDxfId="22"/>
    <tableColumn id="10" xr3:uid="{00000000-0010-0000-0000-00000A000000}" name="Financiera_x000a_(D)" dataDxfId="21"/>
    <tableColumn id="5" xr3:uid="{00000000-0010-0000-0000-000005000000}" name="Física _x000a_(E)" dataDxfId="20"/>
    <tableColumn id="6" xr3:uid="{00000000-0010-0000-0000-000006000000}" name="Financiera _x000a_ (F)" dataDxfId="19"/>
    <tableColumn id="7" xr3:uid="{00000000-0010-0000-0000-000007000000}" name="Física _x000a_(%)_x000a_ G=E/C" dataDxfId="18" dataCellStyle="Porcentaje">
      <calculatedColumnFormula>IF(G29&gt;0,G29/E29,0)</calculatedColumnFormula>
    </tableColumn>
    <tableColumn id="8" xr3:uid="{00000000-0010-0000-0000-000008000000}" name="Financiero _x000a_(%) _x000a_H=F/D" dataDxfId="17">
      <calculatedColumnFormula>IF(H29&gt;0,H29/F29,0)</calculatedColumnFormula>
    </tableColumn>
    <tableColumn id="11" xr3:uid="{00000000-0010-0000-0000-00000B000000}" name="Columna1" dataDxfId="16"/>
  </tableColumns>
  <tableStyleInfo name="Estilo de tabla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13" displayName="Tabla13" ref="A57:K58" totalsRowShown="0" headerRowDxfId="15" dataDxfId="13" headerRowBorderDxfId="14" tableBorderDxfId="12" totalsRowBorderDxfId="11">
  <autoFilter ref="A57:K58" xr:uid="{00000000-0009-0000-0100-000002000000}"/>
  <tableColumns count="11">
    <tableColumn id="1" xr3:uid="{00000000-0010-0000-0100-000001000000}" name="Producto" dataDxfId="10"/>
    <tableColumn id="2" xr3:uid="{00000000-0010-0000-0100-000002000000}" name="Indicador" dataDxfId="9"/>
    <tableColumn id="3" xr3:uid="{00000000-0010-0000-0100-000003000000}" name="Física_x000a_(A)" dataDxfId="8"/>
    <tableColumn id="4" xr3:uid="{00000000-0010-0000-0100-000004000000}" name="Financiera_x000a_(B)" dataDxfId="7"/>
    <tableColumn id="9" xr3:uid="{00000000-0010-0000-0100-000009000000}" name="Física_x000a_(C)" dataDxfId="6"/>
    <tableColumn id="10" xr3:uid="{00000000-0010-0000-0100-00000A000000}" name="Financiera_x000a_(D)" dataDxfId="5"/>
    <tableColumn id="5" xr3:uid="{00000000-0010-0000-0100-000005000000}" name="Física _x000a_(E)" dataDxfId="4"/>
    <tableColumn id="6" xr3:uid="{00000000-0010-0000-0100-000006000000}" name="Financiera _x000a_ (F)" dataDxfId="3"/>
    <tableColumn id="7" xr3:uid="{00000000-0010-0000-0100-000007000000}" name="Física _x000a_(%)_x000a_ G=E/C" dataDxfId="2" dataCellStyle="Porcentaje">
      <calculatedColumnFormula>IF(G58&gt;0,G58/E58,0)</calculatedColumnFormula>
    </tableColumn>
    <tableColumn id="8" xr3:uid="{00000000-0010-0000-0100-000008000000}" name="Financiero _x000a_(%) _x000a_H=F/D" dataDxfId="1">
      <calculatedColumnFormula>IF(H58&gt;0,H58/F58,0)</calculatedColumnFormula>
    </tableColumn>
    <tableColumn id="11" xr3:uid="{00000000-0010-0000-0100-00000B000000}" name="Columna1" dataDxfId="0"/>
  </tableColumns>
  <tableStyleInfo name="Estilo de tabla 1" showFirstColumn="0" showLastColumn="0" showRowStripes="1" showColumnStripes="0"/>
</table>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2"/>
  <sheetViews>
    <sheetView tabSelected="1" topLeftCell="A63" zoomScale="120" zoomScaleNormal="120" workbookViewId="0">
      <selection activeCell="F74" sqref="F74"/>
    </sheetView>
  </sheetViews>
  <sheetFormatPr baseColWidth="10" defaultRowHeight="12.75" x14ac:dyDescent="0.2"/>
  <cols>
    <col min="1" max="1" width="23" style="25" customWidth="1"/>
    <col min="2" max="2" width="16.5703125" style="25" customWidth="1"/>
    <col min="3" max="3" width="12.7109375" style="25" customWidth="1"/>
    <col min="4" max="4" width="14.7109375" style="25" bestFit="1" customWidth="1"/>
    <col min="5" max="5" width="12.7109375" style="25" customWidth="1"/>
    <col min="6" max="6" width="14.7109375" style="25" bestFit="1" customWidth="1"/>
    <col min="7" max="7" width="12.7109375" style="25" customWidth="1"/>
    <col min="8" max="8" width="14.7109375" style="25" bestFit="1" customWidth="1"/>
    <col min="9" max="10" width="12.7109375" style="25" customWidth="1"/>
    <col min="11" max="11" width="0" style="8" hidden="1" customWidth="1"/>
    <col min="12" max="16384" width="11.42578125" style="8"/>
  </cols>
  <sheetData>
    <row r="1" spans="1:10" ht="15.75" thickBot="1" x14ac:dyDescent="0.25">
      <c r="A1" s="26"/>
      <c r="B1" s="76" t="s">
        <v>87</v>
      </c>
      <c r="C1" s="77"/>
      <c r="D1" s="77"/>
      <c r="E1" s="77"/>
      <c r="F1" s="77"/>
      <c r="G1" s="77"/>
      <c r="H1" s="77"/>
      <c r="I1" s="77"/>
      <c r="J1" s="78"/>
    </row>
    <row r="2" spans="1:10" ht="30.75" thickBot="1" x14ac:dyDescent="0.25">
      <c r="A2" s="27"/>
      <c r="B2" s="79" t="s">
        <v>0</v>
      </c>
      <c r="C2" s="80"/>
      <c r="D2" s="79" t="s">
        <v>1</v>
      </c>
      <c r="E2" s="80"/>
      <c r="F2" s="80"/>
      <c r="G2" s="80"/>
      <c r="H2" s="81"/>
      <c r="I2" s="28" t="s">
        <v>2</v>
      </c>
      <c r="J2" s="29" t="s">
        <v>3</v>
      </c>
    </row>
    <row r="3" spans="1:10" ht="29.25" customHeight="1" thickBot="1" x14ac:dyDescent="0.25">
      <c r="A3" s="30"/>
      <c r="B3" s="82" t="s">
        <v>4</v>
      </c>
      <c r="C3" s="83"/>
      <c r="D3" s="82" t="s">
        <v>73</v>
      </c>
      <c r="E3" s="83"/>
      <c r="F3" s="83"/>
      <c r="G3" s="83"/>
      <c r="H3" s="84"/>
      <c r="I3" s="31" t="s">
        <v>72</v>
      </c>
      <c r="J3" s="32">
        <v>0</v>
      </c>
    </row>
    <row r="4" spans="1:10" ht="12.75" customHeight="1" x14ac:dyDescent="0.2">
      <c r="A4" s="85"/>
      <c r="B4" s="86"/>
      <c r="C4" s="86"/>
      <c r="D4" s="87"/>
      <c r="E4" s="87"/>
      <c r="F4" s="87"/>
      <c r="G4" s="87"/>
      <c r="H4" s="87"/>
      <c r="I4" s="86"/>
      <c r="J4" s="88"/>
    </row>
    <row r="5" spans="1:10" ht="3" customHeight="1" x14ac:dyDescent="0.2">
      <c r="A5" s="73"/>
      <c r="B5" s="74"/>
      <c r="C5" s="74"/>
      <c r="D5" s="74"/>
      <c r="E5" s="74"/>
      <c r="F5" s="74"/>
      <c r="G5" s="74"/>
      <c r="H5" s="74"/>
      <c r="I5" s="74"/>
      <c r="J5" s="75"/>
    </row>
    <row r="6" spans="1:10" x14ac:dyDescent="0.2">
      <c r="A6" s="58" t="s">
        <v>5</v>
      </c>
      <c r="B6" s="59"/>
      <c r="C6" s="59"/>
      <c r="D6" s="59"/>
      <c r="E6" s="59"/>
      <c r="F6" s="59"/>
      <c r="G6" s="59"/>
      <c r="H6" s="59"/>
      <c r="I6" s="59"/>
      <c r="J6" s="60"/>
    </row>
    <row r="7" spans="1:10" x14ac:dyDescent="0.2">
      <c r="A7" s="42" t="s">
        <v>6</v>
      </c>
      <c r="B7" s="43"/>
      <c r="C7" s="43"/>
      <c r="D7" s="43"/>
      <c r="E7" s="43"/>
      <c r="F7" s="43"/>
      <c r="G7" s="43"/>
      <c r="H7" s="43"/>
      <c r="I7" s="43"/>
      <c r="J7" s="44"/>
    </row>
    <row r="8" spans="1:10" ht="15" customHeight="1" x14ac:dyDescent="0.2">
      <c r="A8" s="9" t="s">
        <v>7</v>
      </c>
      <c r="B8" s="89" t="s">
        <v>47</v>
      </c>
      <c r="C8" s="90"/>
      <c r="D8" s="90"/>
      <c r="E8" s="90"/>
      <c r="F8" s="90"/>
      <c r="G8" s="90"/>
      <c r="H8" s="90"/>
      <c r="I8" s="90"/>
      <c r="J8" s="91"/>
    </row>
    <row r="9" spans="1:10" ht="15" customHeight="1" x14ac:dyDescent="0.2">
      <c r="A9" s="10" t="s">
        <v>35</v>
      </c>
      <c r="B9" s="89" t="s">
        <v>48</v>
      </c>
      <c r="C9" s="90"/>
      <c r="D9" s="90"/>
      <c r="E9" s="90"/>
      <c r="F9" s="90"/>
      <c r="G9" s="90"/>
      <c r="H9" s="90"/>
      <c r="I9" s="90"/>
      <c r="J9" s="91"/>
    </row>
    <row r="10" spans="1:10" ht="15" customHeight="1" x14ac:dyDescent="0.2">
      <c r="A10" s="10" t="s">
        <v>36</v>
      </c>
      <c r="B10" s="89" t="s">
        <v>49</v>
      </c>
      <c r="C10" s="90"/>
      <c r="D10" s="90"/>
      <c r="E10" s="90"/>
      <c r="F10" s="90"/>
      <c r="G10" s="90"/>
      <c r="H10" s="90"/>
      <c r="I10" s="90"/>
      <c r="J10" s="91"/>
    </row>
    <row r="11" spans="1:10" ht="35.25" customHeight="1" x14ac:dyDescent="0.2">
      <c r="A11" s="9" t="s">
        <v>8</v>
      </c>
      <c r="B11" s="47" t="s">
        <v>82</v>
      </c>
      <c r="C11" s="47"/>
      <c r="D11" s="47"/>
      <c r="E11" s="47"/>
      <c r="F11" s="47"/>
      <c r="G11" s="47"/>
      <c r="H11" s="47"/>
      <c r="I11" s="47"/>
      <c r="J11" s="48"/>
    </row>
    <row r="12" spans="1:10" ht="32.25" customHeight="1" x14ac:dyDescent="0.2">
      <c r="A12" s="9" t="s">
        <v>9</v>
      </c>
      <c r="B12" s="47" t="s">
        <v>60</v>
      </c>
      <c r="C12" s="47"/>
      <c r="D12" s="47"/>
      <c r="E12" s="47"/>
      <c r="F12" s="47"/>
      <c r="G12" s="47"/>
      <c r="H12" s="47"/>
      <c r="I12" s="47"/>
      <c r="J12" s="48"/>
    </row>
    <row r="13" spans="1:10" x14ac:dyDescent="0.2">
      <c r="A13" s="58" t="s">
        <v>10</v>
      </c>
      <c r="B13" s="59"/>
      <c r="C13" s="59"/>
      <c r="D13" s="59"/>
      <c r="E13" s="59"/>
      <c r="F13" s="59"/>
      <c r="G13" s="59"/>
      <c r="H13" s="59"/>
      <c r="I13" s="59"/>
      <c r="J13" s="60"/>
    </row>
    <row r="14" spans="1:10" ht="24" customHeight="1" x14ac:dyDescent="0.2">
      <c r="A14" s="9" t="s">
        <v>11</v>
      </c>
      <c r="B14" s="6">
        <v>3</v>
      </c>
      <c r="C14" s="57" t="str">
        <f>IFERROR(VLOOKUP(B14,'[1]Validacion datos'!A2:B5,2,FALSE),"")</f>
        <v>DESARROLLO PRODUCTIVO</v>
      </c>
      <c r="D14" s="57"/>
      <c r="E14" s="57"/>
      <c r="F14" s="57"/>
      <c r="G14" s="57"/>
      <c r="H14" s="57"/>
      <c r="I14" s="57"/>
      <c r="J14" s="57"/>
    </row>
    <row r="15" spans="1:10" ht="26.25" customHeight="1" x14ac:dyDescent="0.2">
      <c r="A15" s="9" t="s">
        <v>12</v>
      </c>
      <c r="B15" s="1">
        <v>3.5</v>
      </c>
      <c r="C15" s="57" t="str">
        <f>IFERROR(VLOOKUP(B15,'[1]Validacion datos'!A8:B26,2,FALSE),"")</f>
        <v>Estructura productiva sectorial y territorialmente adecuada, integrada competitivamente a la economía global y que aprovecha las oportunidades del mercado local.</v>
      </c>
      <c r="D15" s="57"/>
      <c r="E15" s="57"/>
      <c r="F15" s="57"/>
      <c r="G15" s="57"/>
      <c r="H15" s="57"/>
      <c r="I15" s="57"/>
      <c r="J15" s="57"/>
    </row>
    <row r="16" spans="1:10" ht="36" customHeight="1" x14ac:dyDescent="0.2">
      <c r="A16" s="9" t="s">
        <v>13</v>
      </c>
      <c r="B16" s="2" t="s">
        <v>50</v>
      </c>
      <c r="C16" s="57" t="str">
        <f>IFERROR(VLOOKUP(B16,'[1]Validacion datos'!D8:E64,2,FALSE),"")</f>
        <v>Elevar la productividad, competitividad y sostenibilidad ambiental y financiera de las cadenas agroproductivas, a fin de contribuir a la seguridad alimentaria, aprovechar el potencial exportador y generar empleo e ingresos para la población rural</v>
      </c>
      <c r="D16" s="57"/>
      <c r="E16" s="57"/>
      <c r="F16" s="57"/>
      <c r="G16" s="57"/>
      <c r="H16" s="57"/>
      <c r="I16" s="57"/>
      <c r="J16" s="57"/>
    </row>
    <row r="17" spans="1:11" x14ac:dyDescent="0.2">
      <c r="A17" s="58" t="s">
        <v>14</v>
      </c>
      <c r="B17" s="59"/>
      <c r="C17" s="59"/>
      <c r="D17" s="59"/>
      <c r="E17" s="59"/>
      <c r="F17" s="59"/>
      <c r="G17" s="59"/>
      <c r="H17" s="59"/>
      <c r="I17" s="59"/>
      <c r="J17" s="60"/>
    </row>
    <row r="18" spans="1:11" ht="23.25" customHeight="1" x14ac:dyDescent="0.2">
      <c r="A18" s="11" t="s">
        <v>15</v>
      </c>
      <c r="B18" s="45" t="s">
        <v>53</v>
      </c>
      <c r="C18" s="45"/>
      <c r="D18" s="45"/>
      <c r="E18" s="45"/>
      <c r="F18" s="45"/>
      <c r="G18" s="45"/>
      <c r="H18" s="45"/>
      <c r="I18" s="45"/>
      <c r="J18" s="46"/>
    </row>
    <row r="19" spans="1:11" ht="35.25" customHeight="1" x14ac:dyDescent="0.2">
      <c r="A19" s="12" t="s">
        <v>16</v>
      </c>
      <c r="B19" s="47" t="s">
        <v>83</v>
      </c>
      <c r="C19" s="47"/>
      <c r="D19" s="47"/>
      <c r="E19" s="47"/>
      <c r="F19" s="47"/>
      <c r="G19" s="47"/>
      <c r="H19" s="47"/>
      <c r="I19" s="47"/>
      <c r="J19" s="48"/>
    </row>
    <row r="20" spans="1:11" ht="16.5" customHeight="1" x14ac:dyDescent="0.2">
      <c r="A20" s="13" t="s">
        <v>67</v>
      </c>
      <c r="B20" s="45" t="s">
        <v>54</v>
      </c>
      <c r="C20" s="45"/>
      <c r="D20" s="45"/>
      <c r="E20" s="45"/>
      <c r="F20" s="45"/>
      <c r="G20" s="45"/>
      <c r="H20" s="45"/>
      <c r="I20" s="45"/>
      <c r="J20" s="46"/>
    </row>
    <row r="21" spans="1:11" ht="32.25" customHeight="1" x14ac:dyDescent="0.2">
      <c r="A21" s="12" t="s">
        <v>37</v>
      </c>
      <c r="B21" s="47" t="s">
        <v>71</v>
      </c>
      <c r="C21" s="47"/>
      <c r="D21" s="47"/>
      <c r="E21" s="47"/>
      <c r="F21" s="47"/>
      <c r="G21" s="47"/>
      <c r="H21" s="47"/>
      <c r="I21" s="47"/>
      <c r="J21" s="48"/>
    </row>
    <row r="22" spans="1:11" x14ac:dyDescent="0.2">
      <c r="A22" s="58" t="s">
        <v>17</v>
      </c>
      <c r="B22" s="59"/>
      <c r="C22" s="59"/>
      <c r="D22" s="59"/>
      <c r="E22" s="59"/>
      <c r="F22" s="59"/>
      <c r="G22" s="59"/>
      <c r="H22" s="59"/>
      <c r="I22" s="59"/>
      <c r="J22" s="60"/>
    </row>
    <row r="23" spans="1:11" x14ac:dyDescent="0.2">
      <c r="A23" s="42" t="s">
        <v>18</v>
      </c>
      <c r="B23" s="43"/>
      <c r="C23" s="43"/>
      <c r="D23" s="43"/>
      <c r="E23" s="43"/>
      <c r="F23" s="43"/>
      <c r="G23" s="43"/>
      <c r="H23" s="43"/>
      <c r="I23" s="43"/>
      <c r="J23" s="44"/>
    </row>
    <row r="24" spans="1:11" ht="25.5" customHeight="1" x14ac:dyDescent="0.2">
      <c r="A24" s="68" t="s">
        <v>19</v>
      </c>
      <c r="B24" s="69"/>
      <c r="C24" s="70" t="s">
        <v>20</v>
      </c>
      <c r="D24" s="72"/>
      <c r="E24" s="72"/>
      <c r="F24" s="72" t="s">
        <v>21</v>
      </c>
      <c r="G24" s="72"/>
      <c r="H24" s="69"/>
      <c r="I24" s="70" t="s">
        <v>22</v>
      </c>
      <c r="J24" s="71"/>
    </row>
    <row r="25" spans="1:11" x14ac:dyDescent="0.2">
      <c r="A25" s="64">
        <v>2008317326</v>
      </c>
      <c r="B25" s="65"/>
      <c r="C25" s="51">
        <v>2414572372.1799998</v>
      </c>
      <c r="D25" s="52"/>
      <c r="E25" s="53"/>
      <c r="F25" s="51"/>
      <c r="G25" s="52"/>
      <c r="H25" s="53"/>
      <c r="I25" s="66">
        <f>F25/C25</f>
        <v>0</v>
      </c>
      <c r="J25" s="67"/>
    </row>
    <row r="26" spans="1:11" x14ac:dyDescent="0.2">
      <c r="A26" s="42" t="s">
        <v>23</v>
      </c>
      <c r="B26" s="43"/>
      <c r="C26" s="43"/>
      <c r="D26" s="43"/>
      <c r="E26" s="43"/>
      <c r="F26" s="43"/>
      <c r="G26" s="43"/>
      <c r="H26" s="43"/>
      <c r="I26" s="43"/>
      <c r="J26" s="44"/>
    </row>
    <row r="27" spans="1:11" ht="15" customHeight="1" x14ac:dyDescent="0.2">
      <c r="A27" s="14"/>
      <c r="B27" s="8"/>
      <c r="C27" s="54" t="s">
        <v>24</v>
      </c>
      <c r="D27" s="56"/>
      <c r="E27" s="54" t="s">
        <v>68</v>
      </c>
      <c r="F27" s="56"/>
      <c r="G27" s="54" t="s">
        <v>69</v>
      </c>
      <c r="H27" s="54"/>
      <c r="I27" s="54" t="s">
        <v>25</v>
      </c>
      <c r="J27" s="55"/>
    </row>
    <row r="28" spans="1:11" ht="38.25" x14ac:dyDescent="0.2">
      <c r="A28" s="3" t="s">
        <v>26</v>
      </c>
      <c r="B28" s="4" t="s">
        <v>27</v>
      </c>
      <c r="C28" s="4" t="s">
        <v>38</v>
      </c>
      <c r="D28" s="4" t="s">
        <v>39</v>
      </c>
      <c r="E28" s="4" t="s">
        <v>41</v>
      </c>
      <c r="F28" s="4" t="s">
        <v>42</v>
      </c>
      <c r="G28" s="4" t="s">
        <v>43</v>
      </c>
      <c r="H28" s="4" t="s">
        <v>44</v>
      </c>
      <c r="I28" s="4" t="s">
        <v>45</v>
      </c>
      <c r="J28" s="5" t="s">
        <v>46</v>
      </c>
      <c r="K28" s="4" t="s">
        <v>65</v>
      </c>
    </row>
    <row r="29" spans="1:11" ht="38.25" customHeight="1" x14ac:dyDescent="0.2">
      <c r="A29" s="33" t="s">
        <v>55</v>
      </c>
      <c r="B29" s="34" t="s">
        <v>56</v>
      </c>
      <c r="C29" s="17">
        <v>4007</v>
      </c>
      <c r="D29" s="18">
        <v>107032076</v>
      </c>
      <c r="E29" s="18">
        <v>4007</v>
      </c>
      <c r="F29" s="18">
        <v>107032076</v>
      </c>
      <c r="G29" s="19"/>
      <c r="H29" s="18"/>
      <c r="I29" s="20">
        <f>IF(G29&gt;0,G29/E29,0)</f>
        <v>0</v>
      </c>
      <c r="J29" s="21">
        <f>IF(H29&gt;0,H29/F29,0)</f>
        <v>0</v>
      </c>
      <c r="K29" s="22"/>
    </row>
    <row r="30" spans="1:11" ht="51" x14ac:dyDescent="0.2">
      <c r="A30" s="33" t="s">
        <v>84</v>
      </c>
      <c r="B30" s="34" t="s">
        <v>56</v>
      </c>
      <c r="C30" s="17">
        <v>10000</v>
      </c>
      <c r="D30" s="18">
        <v>76460880</v>
      </c>
      <c r="E30" s="18">
        <v>10000</v>
      </c>
      <c r="F30" s="18">
        <v>76460880</v>
      </c>
      <c r="G30" s="19"/>
      <c r="H30" s="18"/>
      <c r="I30" s="20">
        <f>IF(G30&gt;0,G30/E30,0)</f>
        <v>0</v>
      </c>
      <c r="J30" s="21">
        <f>IF(H30&gt;0,H30/F30,0)</f>
        <v>0</v>
      </c>
      <c r="K30" s="22"/>
    </row>
    <row r="31" spans="1:11" ht="27.75" customHeight="1" x14ac:dyDescent="0.2">
      <c r="A31" s="58" t="s">
        <v>64</v>
      </c>
      <c r="B31" s="59"/>
      <c r="C31" s="59"/>
      <c r="D31" s="59"/>
      <c r="E31" s="59"/>
      <c r="F31" s="59"/>
      <c r="G31" s="59"/>
      <c r="H31" s="59"/>
      <c r="I31" s="59"/>
      <c r="J31" s="60"/>
    </row>
    <row r="32" spans="1:11" x14ac:dyDescent="0.2">
      <c r="A32" s="42" t="s">
        <v>29</v>
      </c>
      <c r="B32" s="43"/>
      <c r="C32" s="43"/>
      <c r="D32" s="43"/>
      <c r="E32" s="43"/>
      <c r="F32" s="43"/>
      <c r="G32" s="43"/>
      <c r="H32" s="43"/>
      <c r="I32" s="43"/>
      <c r="J32" s="44"/>
    </row>
    <row r="33" spans="1:12" x14ac:dyDescent="0.2">
      <c r="A33" s="23" t="s">
        <v>30</v>
      </c>
      <c r="B33" s="45" t="s">
        <v>58</v>
      </c>
      <c r="C33" s="45"/>
      <c r="D33" s="45"/>
      <c r="E33" s="45"/>
      <c r="F33" s="45"/>
      <c r="G33" s="45"/>
      <c r="H33" s="45"/>
      <c r="I33" s="45"/>
      <c r="J33" s="46"/>
    </row>
    <row r="34" spans="1:12" ht="32.25" customHeight="1" x14ac:dyDescent="0.2">
      <c r="A34" s="24" t="s">
        <v>31</v>
      </c>
      <c r="B34" s="47" t="s">
        <v>61</v>
      </c>
      <c r="C34" s="47"/>
      <c r="D34" s="47"/>
      <c r="E34" s="47"/>
      <c r="F34" s="47"/>
      <c r="G34" s="47"/>
      <c r="H34" s="47"/>
      <c r="I34" s="47"/>
      <c r="J34" s="48"/>
    </row>
    <row r="35" spans="1:12" ht="40.5" customHeight="1" x14ac:dyDescent="0.2">
      <c r="A35" s="23" t="s">
        <v>32</v>
      </c>
      <c r="B35" s="45" t="s">
        <v>75</v>
      </c>
      <c r="C35" s="45"/>
      <c r="D35" s="45"/>
      <c r="E35" s="45"/>
      <c r="F35" s="45"/>
      <c r="G35" s="45"/>
      <c r="H35" s="45"/>
      <c r="I35" s="45"/>
      <c r="J35" s="46"/>
      <c r="L35" s="35"/>
    </row>
    <row r="36" spans="1:12" ht="30.75" customHeight="1" x14ac:dyDescent="0.2">
      <c r="A36" s="24" t="s">
        <v>33</v>
      </c>
      <c r="B36" s="47" t="s">
        <v>80</v>
      </c>
      <c r="C36" s="49"/>
      <c r="D36" s="49"/>
      <c r="E36" s="49"/>
      <c r="F36" s="49"/>
      <c r="G36" s="49"/>
      <c r="H36" s="49"/>
      <c r="I36" s="49"/>
      <c r="J36" s="50"/>
    </row>
    <row r="37" spans="1:12" x14ac:dyDescent="0.2">
      <c r="A37" s="36" t="s">
        <v>34</v>
      </c>
      <c r="B37" s="37"/>
      <c r="C37" s="37"/>
      <c r="D37" s="37"/>
      <c r="E37" s="37"/>
      <c r="F37" s="37"/>
      <c r="G37" s="37"/>
      <c r="H37" s="37"/>
      <c r="I37" s="37"/>
      <c r="J37" s="38"/>
    </row>
    <row r="38" spans="1:12" ht="26.25" customHeight="1" x14ac:dyDescent="0.2">
      <c r="A38" s="39" t="s">
        <v>70</v>
      </c>
      <c r="B38" s="40"/>
      <c r="C38" s="40"/>
      <c r="D38" s="40"/>
      <c r="E38" s="40"/>
      <c r="F38" s="40"/>
      <c r="G38" s="40"/>
      <c r="H38" s="40"/>
      <c r="I38" s="40"/>
      <c r="J38" s="41"/>
    </row>
    <row r="39" spans="1:12" x14ac:dyDescent="0.2">
      <c r="A39" s="42" t="s">
        <v>29</v>
      </c>
      <c r="B39" s="43"/>
      <c r="C39" s="43"/>
      <c r="D39" s="43"/>
      <c r="E39" s="43"/>
      <c r="F39" s="43"/>
      <c r="G39" s="43"/>
      <c r="H39" s="43"/>
      <c r="I39" s="43"/>
      <c r="J39" s="44"/>
    </row>
    <row r="40" spans="1:12" ht="15" customHeight="1" x14ac:dyDescent="0.2">
      <c r="A40" s="23" t="s">
        <v>30</v>
      </c>
      <c r="B40" s="45" t="s">
        <v>62</v>
      </c>
      <c r="C40" s="45"/>
      <c r="D40" s="45"/>
      <c r="E40" s="45"/>
      <c r="F40" s="45"/>
      <c r="G40" s="45"/>
      <c r="H40" s="45"/>
      <c r="I40" s="45"/>
      <c r="J40" s="46"/>
    </row>
    <row r="41" spans="1:12" ht="30.75" customHeight="1" x14ac:dyDescent="0.2">
      <c r="A41" s="24" t="s">
        <v>31</v>
      </c>
      <c r="B41" s="47" t="s">
        <v>63</v>
      </c>
      <c r="C41" s="47"/>
      <c r="D41" s="47"/>
      <c r="E41" s="47"/>
      <c r="F41" s="47"/>
      <c r="G41" s="47"/>
      <c r="H41" s="47"/>
      <c r="I41" s="47"/>
      <c r="J41" s="48"/>
    </row>
    <row r="42" spans="1:12" ht="41.25" customHeight="1" x14ac:dyDescent="0.2">
      <c r="A42" s="23" t="s">
        <v>32</v>
      </c>
      <c r="B42" s="45" t="s">
        <v>79</v>
      </c>
      <c r="C42" s="45"/>
      <c r="D42" s="45"/>
      <c r="E42" s="45"/>
      <c r="F42" s="45"/>
      <c r="G42" s="45"/>
      <c r="H42" s="45"/>
      <c r="I42" s="45"/>
      <c r="J42" s="46"/>
    </row>
    <row r="43" spans="1:12" ht="30.75" customHeight="1" x14ac:dyDescent="0.2">
      <c r="A43" s="24" t="s">
        <v>33</v>
      </c>
      <c r="B43" s="49" t="s">
        <v>80</v>
      </c>
      <c r="C43" s="49"/>
      <c r="D43" s="49"/>
      <c r="E43" s="49"/>
      <c r="F43" s="49"/>
      <c r="G43" s="49"/>
      <c r="H43" s="49"/>
      <c r="I43" s="49"/>
      <c r="J43" s="50"/>
    </row>
    <row r="44" spans="1:12" x14ac:dyDescent="0.2">
      <c r="A44" s="36" t="s">
        <v>34</v>
      </c>
      <c r="B44" s="37"/>
      <c r="C44" s="37"/>
      <c r="D44" s="37"/>
      <c r="E44" s="37"/>
      <c r="F44" s="37"/>
      <c r="G44" s="37"/>
      <c r="H44" s="37"/>
      <c r="I44" s="37"/>
      <c r="J44" s="38"/>
    </row>
    <row r="45" spans="1:12" ht="22.5" customHeight="1" x14ac:dyDescent="0.2">
      <c r="A45" s="61" t="s">
        <v>70</v>
      </c>
      <c r="B45" s="62"/>
      <c r="C45" s="62"/>
      <c r="D45" s="62"/>
      <c r="E45" s="62"/>
      <c r="F45" s="62"/>
      <c r="G45" s="62"/>
      <c r="H45" s="62"/>
      <c r="I45" s="62"/>
      <c r="J45" s="63"/>
    </row>
    <row r="46" spans="1:12" x14ac:dyDescent="0.2">
      <c r="A46" s="58" t="s">
        <v>14</v>
      </c>
      <c r="B46" s="59"/>
      <c r="C46" s="59"/>
      <c r="D46" s="59"/>
      <c r="E46" s="59"/>
      <c r="F46" s="59"/>
      <c r="G46" s="59"/>
      <c r="H46" s="59"/>
      <c r="I46" s="59"/>
      <c r="J46" s="60"/>
    </row>
    <row r="47" spans="1:12" ht="23.25" customHeight="1" x14ac:dyDescent="0.2">
      <c r="A47" s="11" t="s">
        <v>15</v>
      </c>
      <c r="B47" s="45" t="s">
        <v>59</v>
      </c>
      <c r="C47" s="45"/>
      <c r="D47" s="45"/>
      <c r="E47" s="45"/>
      <c r="F47" s="45"/>
      <c r="G47" s="45"/>
      <c r="H47" s="45"/>
      <c r="I47" s="45"/>
      <c r="J47" s="46"/>
    </row>
    <row r="48" spans="1:12" ht="35.25" customHeight="1" x14ac:dyDescent="0.2">
      <c r="A48" s="12" t="s">
        <v>16</v>
      </c>
      <c r="B48" s="47" t="s">
        <v>85</v>
      </c>
      <c r="C48" s="47"/>
      <c r="D48" s="47"/>
      <c r="E48" s="47"/>
      <c r="F48" s="47"/>
      <c r="G48" s="47"/>
      <c r="H48" s="47"/>
      <c r="I48" s="47"/>
      <c r="J48" s="48"/>
    </row>
    <row r="49" spans="1:11" ht="21" customHeight="1" x14ac:dyDescent="0.2">
      <c r="A49" s="13" t="s">
        <v>67</v>
      </c>
      <c r="B49" s="45" t="s">
        <v>54</v>
      </c>
      <c r="C49" s="45"/>
      <c r="D49" s="45"/>
      <c r="E49" s="45"/>
      <c r="F49" s="45"/>
      <c r="G49" s="45"/>
      <c r="H49" s="45"/>
      <c r="I49" s="45"/>
      <c r="J49" s="46"/>
    </row>
    <row r="50" spans="1:11" ht="55.5" customHeight="1" x14ac:dyDescent="0.2">
      <c r="A50" s="12" t="s">
        <v>37</v>
      </c>
      <c r="B50" s="47" t="s">
        <v>74</v>
      </c>
      <c r="C50" s="47"/>
      <c r="D50" s="47"/>
      <c r="E50" s="47"/>
      <c r="F50" s="47"/>
      <c r="G50" s="47"/>
      <c r="H50" s="47"/>
      <c r="I50" s="47"/>
      <c r="J50" s="48"/>
    </row>
    <row r="51" spans="1:11" x14ac:dyDescent="0.2">
      <c r="A51" s="58" t="s">
        <v>17</v>
      </c>
      <c r="B51" s="59"/>
      <c r="C51" s="59"/>
      <c r="D51" s="59"/>
      <c r="E51" s="59"/>
      <c r="F51" s="59"/>
      <c r="G51" s="59"/>
      <c r="H51" s="59"/>
      <c r="I51" s="59"/>
      <c r="J51" s="60"/>
    </row>
    <row r="52" spans="1:11" ht="15" customHeight="1" x14ac:dyDescent="0.2">
      <c r="A52" s="42" t="s">
        <v>18</v>
      </c>
      <c r="B52" s="43"/>
      <c r="C52" s="43"/>
      <c r="D52" s="43"/>
      <c r="E52" s="43"/>
      <c r="F52" s="43"/>
      <c r="G52" s="43"/>
      <c r="H52" s="43"/>
      <c r="I52" s="43"/>
      <c r="J52" s="44"/>
    </row>
    <row r="53" spans="1:11" x14ac:dyDescent="0.2">
      <c r="A53" s="68" t="s">
        <v>19</v>
      </c>
      <c r="B53" s="69"/>
      <c r="C53" s="70" t="s">
        <v>20</v>
      </c>
      <c r="D53" s="72"/>
      <c r="E53" s="72"/>
      <c r="F53" s="72" t="s">
        <v>21</v>
      </c>
      <c r="G53" s="72"/>
      <c r="H53" s="69"/>
      <c r="I53" s="70" t="s">
        <v>22</v>
      </c>
      <c r="J53" s="71"/>
    </row>
    <row r="54" spans="1:11" x14ac:dyDescent="0.2">
      <c r="A54" s="64">
        <v>2008317326</v>
      </c>
      <c r="B54" s="65"/>
      <c r="C54" s="51">
        <v>2414572372.1799998</v>
      </c>
      <c r="D54" s="52"/>
      <c r="E54" s="53"/>
      <c r="F54" s="51">
        <v>2266192482.1399999</v>
      </c>
      <c r="G54" s="52"/>
      <c r="H54" s="53"/>
      <c r="I54" s="66">
        <f>F54/C54</f>
        <v>0.938548170371868</v>
      </c>
      <c r="J54" s="67"/>
    </row>
    <row r="55" spans="1:11" ht="15" customHeight="1" x14ac:dyDescent="0.2">
      <c r="A55" s="42" t="s">
        <v>23</v>
      </c>
      <c r="B55" s="43"/>
      <c r="C55" s="43"/>
      <c r="D55" s="43"/>
      <c r="E55" s="43"/>
      <c r="F55" s="43"/>
      <c r="G55" s="43"/>
      <c r="H55" s="43"/>
      <c r="I55" s="43"/>
      <c r="J55" s="44"/>
    </row>
    <row r="56" spans="1:11" x14ac:dyDescent="0.2">
      <c r="A56" s="14"/>
      <c r="B56" s="8"/>
      <c r="C56" s="54" t="s">
        <v>24</v>
      </c>
      <c r="D56" s="56"/>
      <c r="E56" s="54" t="s">
        <v>68</v>
      </c>
      <c r="F56" s="56"/>
      <c r="G56" s="54" t="s">
        <v>69</v>
      </c>
      <c r="H56" s="54"/>
      <c r="I56" s="54" t="s">
        <v>25</v>
      </c>
      <c r="J56" s="55"/>
    </row>
    <row r="57" spans="1:11" ht="38.25" x14ac:dyDescent="0.2">
      <c r="A57" s="3" t="s">
        <v>26</v>
      </c>
      <c r="B57" s="4" t="s">
        <v>27</v>
      </c>
      <c r="C57" s="4" t="s">
        <v>38</v>
      </c>
      <c r="D57" s="4" t="s">
        <v>39</v>
      </c>
      <c r="E57" s="4" t="s">
        <v>41</v>
      </c>
      <c r="F57" s="4" t="s">
        <v>42</v>
      </c>
      <c r="G57" s="4" t="s">
        <v>43</v>
      </c>
      <c r="H57" s="4" t="s">
        <v>44</v>
      </c>
      <c r="I57" s="4" t="s">
        <v>45</v>
      </c>
      <c r="J57" s="5" t="s">
        <v>46</v>
      </c>
      <c r="K57" s="4" t="s">
        <v>65</v>
      </c>
    </row>
    <row r="58" spans="1:11" ht="41.25" customHeight="1" x14ac:dyDescent="0.2">
      <c r="A58" s="15" t="s">
        <v>57</v>
      </c>
      <c r="B58" s="16" t="s">
        <v>56</v>
      </c>
      <c r="C58" s="17">
        <v>95858</v>
      </c>
      <c r="D58" s="18">
        <v>1559159993.5</v>
      </c>
      <c r="E58" s="18">
        <v>95858</v>
      </c>
      <c r="F58" s="18">
        <v>1559159993.5</v>
      </c>
      <c r="G58" s="19"/>
      <c r="H58" s="18"/>
      <c r="I58" s="20">
        <f>IF(G58&gt;0,G58/E58,0)</f>
        <v>0</v>
      </c>
      <c r="J58" s="21">
        <f>IF(H58&gt;0,H58/F58,0)</f>
        <v>0</v>
      </c>
      <c r="K58" s="22"/>
    </row>
    <row r="59" spans="1:11" x14ac:dyDescent="0.2">
      <c r="A59" s="58" t="s">
        <v>28</v>
      </c>
      <c r="B59" s="59"/>
      <c r="C59" s="59"/>
      <c r="D59" s="59"/>
      <c r="E59" s="59"/>
      <c r="F59" s="59"/>
      <c r="G59" s="59"/>
      <c r="H59" s="59"/>
      <c r="I59" s="59"/>
      <c r="J59" s="60"/>
    </row>
    <row r="60" spans="1:11" x14ac:dyDescent="0.2">
      <c r="A60" s="42" t="s">
        <v>29</v>
      </c>
      <c r="B60" s="43"/>
      <c r="C60" s="43"/>
      <c r="D60" s="43"/>
      <c r="E60" s="43"/>
      <c r="F60" s="43"/>
      <c r="G60" s="43"/>
      <c r="H60" s="43"/>
      <c r="I60" s="43"/>
      <c r="J60" s="44"/>
    </row>
    <row r="61" spans="1:11" x14ac:dyDescent="0.2">
      <c r="A61" s="23" t="s">
        <v>30</v>
      </c>
      <c r="B61" s="45" t="s">
        <v>51</v>
      </c>
      <c r="C61" s="45"/>
      <c r="D61" s="45"/>
      <c r="E61" s="45"/>
      <c r="F61" s="45"/>
      <c r="G61" s="45"/>
      <c r="H61" s="45"/>
      <c r="I61" s="45"/>
      <c r="J61" s="46"/>
      <c r="K61" s="8">
        <f ca="1">K61:L61</f>
        <v>0</v>
      </c>
    </row>
    <row r="62" spans="1:11" ht="36.75" customHeight="1" x14ac:dyDescent="0.2">
      <c r="A62" s="24" t="s">
        <v>31</v>
      </c>
      <c r="B62" s="47" t="s">
        <v>86</v>
      </c>
      <c r="C62" s="47"/>
      <c r="D62" s="47"/>
      <c r="E62" s="47"/>
      <c r="F62" s="47"/>
      <c r="G62" s="47"/>
      <c r="H62" s="47"/>
      <c r="I62" s="47"/>
      <c r="J62" s="48"/>
    </row>
    <row r="63" spans="1:11" ht="45" customHeight="1" x14ac:dyDescent="0.2">
      <c r="A63" s="23" t="s">
        <v>32</v>
      </c>
      <c r="B63" s="45" t="s">
        <v>81</v>
      </c>
      <c r="C63" s="45"/>
      <c r="D63" s="45"/>
      <c r="E63" s="45"/>
      <c r="F63" s="45"/>
      <c r="G63" s="45"/>
      <c r="H63" s="45"/>
      <c r="I63" s="45"/>
      <c r="J63" s="46"/>
    </row>
    <row r="64" spans="1:11" ht="30" customHeight="1" x14ac:dyDescent="0.2">
      <c r="A64" s="99" t="s">
        <v>33</v>
      </c>
      <c r="B64" s="62" t="s">
        <v>80</v>
      </c>
      <c r="C64" s="62"/>
      <c r="D64" s="62"/>
      <c r="E64" s="62"/>
      <c r="F64" s="62"/>
      <c r="G64" s="62"/>
      <c r="H64" s="62"/>
      <c r="I64" s="62"/>
      <c r="J64" s="63"/>
    </row>
    <row r="65" spans="1:10" ht="19.5" customHeight="1" x14ac:dyDescent="0.2">
      <c r="A65" s="100" t="s">
        <v>88</v>
      </c>
      <c r="B65" s="101"/>
      <c r="C65" s="101"/>
      <c r="D65" s="101"/>
      <c r="E65" s="101"/>
      <c r="F65" s="101"/>
      <c r="G65" s="101"/>
      <c r="H65" s="101"/>
      <c r="I65" s="101"/>
      <c r="J65" s="102"/>
    </row>
    <row r="66" spans="1:10" ht="15.75" customHeight="1" x14ac:dyDescent="0.2">
      <c r="A66" s="103" t="s">
        <v>34</v>
      </c>
      <c r="B66" s="104"/>
      <c r="C66" s="104"/>
      <c r="D66" s="104"/>
      <c r="E66" s="104"/>
      <c r="F66" s="104"/>
      <c r="G66" s="104"/>
      <c r="H66" s="104"/>
      <c r="I66" s="104"/>
      <c r="J66" s="105"/>
    </row>
    <row r="67" spans="1:10" ht="18" customHeight="1" x14ac:dyDescent="0.2">
      <c r="A67" s="106" t="s">
        <v>89</v>
      </c>
      <c r="B67" s="107"/>
      <c r="C67" s="107"/>
      <c r="D67" s="107"/>
      <c r="E67" s="107"/>
      <c r="F67" s="107"/>
      <c r="G67" s="107"/>
      <c r="H67" s="107"/>
      <c r="I67" s="107"/>
      <c r="J67" s="108"/>
    </row>
    <row r="68" spans="1:10" ht="37.5" customHeight="1" x14ac:dyDescent="0.2">
      <c r="A68" s="7"/>
      <c r="B68" s="98"/>
      <c r="C68" s="98"/>
      <c r="D68" s="98"/>
      <c r="E68" s="98"/>
      <c r="F68" s="98"/>
      <c r="G68" s="98"/>
      <c r="H68" s="7"/>
      <c r="I68" s="7"/>
      <c r="J68" s="7"/>
    </row>
    <row r="69" spans="1:10" ht="18" customHeight="1" x14ac:dyDescent="0.2">
      <c r="A69" s="93" t="s">
        <v>76</v>
      </c>
      <c r="B69" s="94">
        <v>2008317326</v>
      </c>
      <c r="C69" s="96"/>
      <c r="D69" s="96"/>
      <c r="E69" s="96"/>
      <c r="F69" s="109" t="s">
        <v>66</v>
      </c>
      <c r="G69" s="109"/>
      <c r="H69" s="109"/>
      <c r="I69" s="109"/>
      <c r="J69" s="109"/>
    </row>
    <row r="70" spans="1:10" ht="18" customHeight="1" x14ac:dyDescent="0.2">
      <c r="A70" s="93" t="s">
        <v>77</v>
      </c>
      <c r="B70" s="94">
        <v>2008317326</v>
      </c>
      <c r="C70" s="95"/>
      <c r="D70" s="95"/>
      <c r="E70" s="95"/>
      <c r="F70" s="97" t="s">
        <v>52</v>
      </c>
      <c r="G70" s="97"/>
      <c r="H70" s="97"/>
      <c r="I70" s="97"/>
      <c r="J70" s="97"/>
    </row>
    <row r="71" spans="1:10" ht="18" customHeight="1" x14ac:dyDescent="0.2">
      <c r="A71" s="93" t="s">
        <v>78</v>
      </c>
      <c r="B71" s="94">
        <v>0</v>
      </c>
      <c r="C71" s="7"/>
      <c r="D71" s="7"/>
      <c r="E71" s="7"/>
      <c r="F71" s="7"/>
      <c r="G71" s="7"/>
      <c r="H71" s="7"/>
      <c r="I71" s="7"/>
      <c r="J71" s="7"/>
    </row>
    <row r="72" spans="1:10" hidden="1" x14ac:dyDescent="0.2">
      <c r="A72" s="92" t="s">
        <v>40</v>
      </c>
      <c r="B72" s="92"/>
      <c r="C72" s="92"/>
      <c r="D72" s="92"/>
      <c r="E72" s="92"/>
      <c r="F72" s="92"/>
      <c r="G72" s="92"/>
      <c r="H72" s="92"/>
      <c r="I72" s="92"/>
      <c r="J72" s="92"/>
    </row>
  </sheetData>
  <mergeCells count="85">
    <mergeCell ref="A72:J72"/>
    <mergeCell ref="B9:J9"/>
    <mergeCell ref="B10:J10"/>
    <mergeCell ref="B21:J21"/>
    <mergeCell ref="A31:J31"/>
    <mergeCell ref="A32:J32"/>
    <mergeCell ref="B33:J33"/>
    <mergeCell ref="B34:J34"/>
    <mergeCell ref="B35:J35"/>
    <mergeCell ref="B36:J36"/>
    <mergeCell ref="A25:B25"/>
    <mergeCell ref="I25:J25"/>
    <mergeCell ref="A26:J26"/>
    <mergeCell ref="B40:J40"/>
    <mergeCell ref="B41:J41"/>
    <mergeCell ref="B42:J42"/>
    <mergeCell ref="A59:J59"/>
    <mergeCell ref="A46:J46"/>
    <mergeCell ref="B47:J47"/>
    <mergeCell ref="B48:J48"/>
    <mergeCell ref="B49:J49"/>
    <mergeCell ref="B50:J50"/>
    <mergeCell ref="A51:J51"/>
    <mergeCell ref="A52:J52"/>
    <mergeCell ref="A53:B53"/>
    <mergeCell ref="C53:E53"/>
    <mergeCell ref="F53:H53"/>
    <mergeCell ref="I53:J53"/>
    <mergeCell ref="A55:J55"/>
    <mergeCell ref="C56:D56"/>
    <mergeCell ref="E56:F56"/>
    <mergeCell ref="A4:J4"/>
    <mergeCell ref="B8:J8"/>
    <mergeCell ref="B11:J11"/>
    <mergeCell ref="B12:J12"/>
    <mergeCell ref="A13:J13"/>
    <mergeCell ref="B1:J1"/>
    <mergeCell ref="B2:C2"/>
    <mergeCell ref="D2:H2"/>
    <mergeCell ref="B3:C3"/>
    <mergeCell ref="D3:H3"/>
    <mergeCell ref="C15:J15"/>
    <mergeCell ref="A5:J5"/>
    <mergeCell ref="A6:J6"/>
    <mergeCell ref="A7:J7"/>
    <mergeCell ref="C14:J14"/>
    <mergeCell ref="C16:J16"/>
    <mergeCell ref="A17:J17"/>
    <mergeCell ref="A44:J44"/>
    <mergeCell ref="A45:J45"/>
    <mergeCell ref="A54:B54"/>
    <mergeCell ref="C54:E54"/>
    <mergeCell ref="F54:H54"/>
    <mergeCell ref="I54:J54"/>
    <mergeCell ref="F25:H25"/>
    <mergeCell ref="A22:J22"/>
    <mergeCell ref="A23:J23"/>
    <mergeCell ref="A24:B24"/>
    <mergeCell ref="I24:J24"/>
    <mergeCell ref="C24:E24"/>
    <mergeCell ref="F24:H24"/>
    <mergeCell ref="B43:J43"/>
    <mergeCell ref="B18:J18"/>
    <mergeCell ref="B19:J19"/>
    <mergeCell ref="B20:J20"/>
    <mergeCell ref="C25:E25"/>
    <mergeCell ref="G56:H56"/>
    <mergeCell ref="I56:J56"/>
    <mergeCell ref="C27:D27"/>
    <mergeCell ref="G27:H27"/>
    <mergeCell ref="I27:J27"/>
    <mergeCell ref="E27:F27"/>
    <mergeCell ref="A37:J37"/>
    <mergeCell ref="A38:J38"/>
    <mergeCell ref="A39:J39"/>
    <mergeCell ref="A65:J65"/>
    <mergeCell ref="A66:J66"/>
    <mergeCell ref="A60:J60"/>
    <mergeCell ref="B61:J61"/>
    <mergeCell ref="B62:J62"/>
    <mergeCell ref="B63:J63"/>
    <mergeCell ref="B64:J64"/>
    <mergeCell ref="A67:J67"/>
    <mergeCell ref="F69:J69"/>
    <mergeCell ref="F70:J70"/>
  </mergeCells>
  <phoneticPr fontId="7" type="noConversion"/>
  <dataValidations xWindow="848" yWindow="472" count="16">
    <dataValidation allowBlank="1" showInputMessage="1" showErrorMessage="1" prompt="Monto presupuestado para el producto" sqref="F28 E29:F30 F57 D57:D58 E58:F58 D28:D30 B69:B71" xr:uid="{00000000-0002-0000-0000-000000000000}"/>
    <dataValidation allowBlank="1" showInputMessage="1" showErrorMessage="1" prompt="Meta anual del indicador" sqref="E28 E57 C57:C58 C28:C30" xr:uid="{00000000-0002-0000-0000-000001000000}"/>
    <dataValidation allowBlank="1" showInputMessage="1" showErrorMessage="1" prompt="¿En qué consiste el programa?" sqref="B19:J19 B48:J48" xr:uid="{00000000-0002-0000-0000-000002000000}"/>
    <dataValidation allowBlank="1" showInputMessage="1" showErrorMessage="1" prompt="Presupuesto del programa" sqref="A25:C25 F25 A54:C54 F54" xr:uid="{00000000-0002-0000-0000-000003000000}"/>
    <dataValidation allowBlank="1" showInputMessage="1" showErrorMessage="1" prompt="Oportunidades de mejora identificadas" sqref="A45:J45 A38:J38 C68:C70 A68:B68 F69:F70 C71:J71 A67:J67 D68:H68 I68:J68" xr:uid="{00000000-0002-0000-0000-000004000000}"/>
    <dataValidation allowBlank="1" showInputMessage="1" showErrorMessage="1" prompt="De existir desvío, explicar razones." sqref="B43:J43 B36:J36 B64:J64" xr:uid="{00000000-0002-0000-0000-000005000000}"/>
    <dataValidation allowBlank="1" showInputMessage="1" showErrorMessage="1" prompt="1. Describir lo plasmado en el presupuesto_x000a_2. Describir lo alcanzado en términos financieros y de producción " sqref="B35:J35 B42:J42 B63:J63" xr:uid="{00000000-0002-0000-0000-000006000000}"/>
    <dataValidation allowBlank="1" showInputMessage="1" showErrorMessage="1" prompt="¿En qué consiste el producto? su objetivo" sqref="B34:J34 B62:J62 B41:J41" xr:uid="{00000000-0002-0000-0000-000007000000}"/>
    <dataValidation allowBlank="1" showInputMessage="1" showErrorMessage="1" prompt="Nombre del producto" sqref="B33:J33 B61:J61 B40:J40" xr:uid="{00000000-0002-0000-0000-000008000000}"/>
    <dataValidation allowBlank="1" showInputMessage="1" showErrorMessage="1" prompt="¿A quién va dirigido el programa?, ¿qué característica tiene esta población que requiere ser beneficiada?" sqref="B20:J20 B49:J49" xr:uid="{00000000-0002-0000-0000-000009000000}"/>
    <dataValidation allowBlank="1" showInputMessage="1" prompt="Nombre del capítulo" sqref="B8:J10" xr:uid="{00000000-0002-0000-0000-00000A000000}"/>
    <dataValidation allowBlank="1" sqref="A8" xr:uid="{00000000-0002-0000-0000-00000B000000}"/>
    <dataValidation allowBlank="1" showInputMessage="1" showErrorMessage="1" prompt="Monto ejecutado en el trimestre" sqref="H57:H58 H28:H30" xr:uid="{00000000-0002-0000-0000-00000C000000}"/>
    <dataValidation allowBlank="1" showInputMessage="1" showErrorMessage="1" prompt="Meta alcanzada en el trimestre" sqref="G57:G58 G28:G30" xr:uid="{00000000-0002-0000-0000-00000D000000}"/>
    <dataValidation allowBlank="1" showInputMessage="1" showErrorMessage="1" prompt="Nombre del indicador" sqref="B57:B58 B28:B30" xr:uid="{00000000-0002-0000-0000-00000E000000}"/>
    <dataValidation allowBlank="1" showInputMessage="1" showErrorMessage="1" prompt="Nombre de cada producto" sqref="A57:A58 A28:A30" xr:uid="{00000000-0002-0000-0000-00000F000000}"/>
  </dataValidations>
  <printOptions horizontalCentered="1"/>
  <pageMargins left="0.9055118110236221" right="0.70866141732283472" top="0.55118110236220474" bottom="0.35433070866141736" header="0.31496062992125984" footer="0.31496062992125984"/>
  <pageSetup paperSize="9" scale="75" orientation="landscape" r:id="rId1"/>
  <rowBreaks count="2" manualBreakCount="2">
    <brk id="30" max="16383" man="1"/>
    <brk id="45" max="16383" man="1"/>
  </rowBreaks>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ANUAL 2023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Ismelia Mateo</dc:creator>
  <cp:lastModifiedBy>Carlos Agramonte</cp:lastModifiedBy>
  <cp:lastPrinted>2023-10-12T19:07:35Z</cp:lastPrinted>
  <dcterms:created xsi:type="dcterms:W3CDTF">2021-03-22T15:50:10Z</dcterms:created>
  <dcterms:modified xsi:type="dcterms:W3CDTF">2024-04-30T18:10:40Z</dcterms:modified>
</cp:coreProperties>
</file>