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A461448E-7CEB-4EED-AFD6-AF2C6FA0EF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ESUPUESTO APROBADO 2024" sheetId="6" r:id="rId1"/>
  </sheets>
  <definedNames>
    <definedName name="_xlnm.Print_Area" localSheetId="0">'PRESUPUESTO APROBADO 2024'!$A$1:$D$106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6" l="1"/>
  <c r="D61" i="6"/>
  <c r="D52" i="6"/>
  <c r="D53" i="6"/>
  <c r="D54" i="6"/>
  <c r="D55" i="6"/>
  <c r="D56" i="6"/>
  <c r="D57" i="6"/>
  <c r="D58" i="6"/>
  <c r="D51" i="6"/>
  <c r="D26" i="6"/>
  <c r="D27" i="6"/>
  <c r="D28" i="6"/>
  <c r="D29" i="6"/>
  <c r="D30" i="6"/>
  <c r="D31" i="6"/>
  <c r="D32" i="6"/>
  <c r="D33" i="6"/>
  <c r="D25" i="6"/>
  <c r="D16" i="6"/>
  <c r="D17" i="6"/>
  <c r="D18" i="6"/>
  <c r="D19" i="6"/>
  <c r="D20" i="6"/>
  <c r="D21" i="6"/>
  <c r="D22" i="6"/>
  <c r="D23" i="6"/>
  <c r="D15" i="6"/>
  <c r="D10" i="6"/>
  <c r="D11" i="6"/>
  <c r="D12" i="6"/>
  <c r="D13" i="6"/>
  <c r="D9" i="6"/>
  <c r="D8" i="6" l="1"/>
  <c r="D24" i="6"/>
  <c r="D14" i="6"/>
  <c r="D60" i="6"/>
  <c r="D50" i="6"/>
  <c r="D7" i="6" l="1"/>
  <c r="D81" i="6" s="1"/>
  <c r="B76" i="6" l="1"/>
  <c r="B60" i="6"/>
  <c r="B50" i="6"/>
  <c r="B24" i="6"/>
  <c r="B14" i="6"/>
  <c r="B8" i="6"/>
  <c r="B7" i="6" l="1"/>
  <c r="B81" i="6" s="1"/>
  <c r="C81" i="6" l="1"/>
</calcChain>
</file>

<file path=xl/sharedStrings.xml><?xml version="1.0" encoding="utf-8"?>
<sst xmlns="http://schemas.openxmlformats.org/spreadsheetml/2006/main" count="95" uniqueCount="95">
  <si>
    <t>En RD$</t>
  </si>
  <si>
    <t>DETALLE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</si>
  <si>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</si>
  <si>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</si>
  <si>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</si>
  <si>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</si>
  <si>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</si>
  <si>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</si>
  <si>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</si>
  <si>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</si>
  <si>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</si>
  <si>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</si>
  <si>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</si>
  <si>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</si>
  <si>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</si>
  <si>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</si>
  <si>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</si>
  <si>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</si>
  <si>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</si>
  <si>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</si>
  <si>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</si>
  <si>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</si>
  <si>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</si>
  <si>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</si>
  <si>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</si>
  <si>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</si>
  <si>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</si>
  <si>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</si>
  <si>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</si>
  <si>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</si>
  <si>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</si>
  <si>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</si>
  <si>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</si>
  <si>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</si>
  <si>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</si>
  <si>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</si>
  <si>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</si>
  <si>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</si>
  <si>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</si>
  <si>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</si>
  <si>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</si>
  <si>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</si>
  <si>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</si>
  <si>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</si>
  <si>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</si>
  <si>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</si>
  <si>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</si>
  <si>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</si>
  <si>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</si>
  <si>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</si>
  <si>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</si>
  <si>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</si>
  <si>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</si>
  <si>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</si>
  <si>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</si>
  <si>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</si>
  <si>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</si>
  <si>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</si>
  <si>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</si>
  <si>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</si>
  <si>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</si>
  <si>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</si>
  <si>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</si>
  <si>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</si>
  <si>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</si>
  <si>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</si>
  <si>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</si>
  <si>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</si>
  <si>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</si>
  <si>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</si>
  <si>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</si>
  <si>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</si>
  <si>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</si>
  <si>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</si>
  <si>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</si>
  <si>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</si>
  <si>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</si>
  <si>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</si>
  <si>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MINISTERIO DE AGRICULTURA</t>
  </si>
  <si>
    <t>INSTITUTO AGRARIO DOMINICANO</t>
  </si>
  <si>
    <t xml:space="preserve">Ejecución de Gastos y Aplicaciones Financieras </t>
  </si>
  <si>
    <t xml:space="preserve">    DIRECTOR  ADMINISTRATIVO  FINANCIERO</t>
  </si>
  <si>
    <t xml:space="preserve">                   ENC. DE PLANIFICACIÓN Y DESARROLLO</t>
  </si>
  <si>
    <t>Fuente: SIGEF</t>
  </si>
  <si>
    <r>
      <rPr>
        <b/>
        <sz val="10"/>
        <color theme="1"/>
        <rFont val="Calibri"/>
        <family val="2"/>
        <scheme val="minor"/>
      </rPr>
      <t xml:space="preserve">Presupuesto modificado: </t>
    </r>
    <r>
      <rPr>
        <sz val="10"/>
        <color theme="1"/>
        <rFont val="Calibri"/>
        <family val="2"/>
        <scheme val="minor"/>
      </rPr>
      <t xml:space="preserve">Se refiere al prespuesto aprobado en caso de que el Congreso Nacional apruebe un presupuesto complementario. </t>
    </r>
  </si>
  <si>
    <t>Presupuesto vigente</t>
  </si>
  <si>
    <t xml:space="preserve">                           LIC. RAMON SOTO DE LA CRUZ</t>
  </si>
  <si>
    <t>Presupuesto</t>
  </si>
  <si>
    <t xml:space="preserve"> Aprobado</t>
  </si>
  <si>
    <t>AGRON. FRANCISCO GUILLERMO GARCIA GARCIA</t>
  </si>
  <si>
    <t xml:space="preserve"> DIRECTOR GENERAL</t>
  </si>
  <si>
    <t xml:space="preserve">                   LIC. ROBERTO OVALLES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</si>
  <si>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 con la obligacion de pago por la recepción de conformidad de obras, bienes y servicios oportunamente contratados o, en los casos de gastos sin contrapretación, por haberse cumplido los requisitos</t>
    </r>
  </si>
  <si>
    <t xml:space="preserve"> administrativos dispuestos por el reglamento de la presente Ley.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</si>
  <si>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prepuesto aprobado en Ley de Prespuesto General del Estado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</si>
</sst>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43" fontId="3" fillId="0" borderId="0" xfId="1" applyFont="1"/>
    <xf numFmtId="43" fontId="4" fillId="0" borderId="0" xfId="1" applyFont="1"/>
    <xf numFmtId="43" fontId="5" fillId="0" borderId="0" xfId="1" applyFont="1" applyAlignment="1">
      <alignment horizontal="center"/>
    </xf>
    <xf numFmtId="43" fontId="8" fillId="0" borderId="0" xfId="1" applyFo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horizontal="right" wrapText="1"/>
    </xf>
    <xf numFmtId="43" fontId="10" fillId="0" borderId="0" xfId="1" applyFont="1" applyAlignment="1">
      <alignment horizontal="center"/>
    </xf>
    <xf numFmtId="43" fontId="7" fillId="0" borderId="0" xfId="1" applyFont="1" applyAlignment="1">
      <alignment vertical="center" wrapText="1" readingOrder="1"/>
    </xf>
    <xf numFmtId="43" fontId="6" fillId="0" borderId="0" xfId="1" applyFont="1" applyAlignment="1">
      <alignment vertical="top" wrapText="1" readingOrder="1"/>
    </xf>
    <xf numFmtId="43" fontId="2" fillId="0" borderId="0" xfId="1" applyFont="1" applyAlignment="1">
      <alignment vertical="top" wrapText="1" readingOrder="1"/>
    </xf>
    <xf numFmtId="43" fontId="10" fillId="0" borderId="0" xfId="1" applyFont="1" applyAlignment="1"/>
    <xf numFmtId="43" fontId="12" fillId="0" borderId="0" xfId="1" applyFont="1" applyAlignment="1">
      <alignment horizontal="fill" wrapText="1"/>
    </xf>
    <xf numFmtId="49" fontId="8" fillId="0" borderId="0" xfId="1" applyNumberFormat="1" applyFont="1" applyAlignment="1" applyProtection="1">
      <alignment horizontal="left" vertical="top" wrapText="1"/>
      <protection locked="0"/>
    </xf>
    <xf numFmtId="43" fontId="7" fillId="0" borderId="1" xfId="1" applyFont="1" applyBorder="1" applyAlignment="1">
      <alignment horizontal="center" vertical="center" wrapText="1" readingOrder="1"/>
    </xf>
    <xf numFmtId="43" fontId="7" fillId="0" borderId="0" xfId="1" applyFont="1" applyBorder="1" applyAlignment="1">
      <alignment horizontal="center" vertical="center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2" fillId="0" borderId="1" xfId="1" applyFont="1" applyBorder="1" applyAlignment="1">
      <alignment horizontal="center" vertical="top" wrapText="1" readingOrder="1"/>
    </xf>
    <xf numFmtId="43" fontId="2" fillId="0" borderId="0" xfId="1" applyFont="1" applyBorder="1" applyAlignment="1">
      <alignment horizontal="center" vertical="top" wrapText="1" readingOrder="1"/>
    </xf>
    <xf numFmtId="43" fontId="10" fillId="0" borderId="0" xfId="1" applyFont="1" applyAlignment="1"/>
    <xf numFmtId="43" fontId="3" fillId="0" borderId="0" xfId="1" applyFont="1" applyAlignment="1"/>
    <xf numFmtId="43" fontId="3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8" fillId="0" borderId="0" xfId="1" applyFont="1" applyAlignment="1">
      <alignment horizontal="left" wrapText="1"/>
    </xf>
    <xf numFmtId="49" fontId="8" fillId="0" borderId="0" xfId="1" applyNumberFormat="1" applyFont="1" applyAlignment="1" applyProtection="1">
      <alignment horizontal="left" vertical="top" wrapText="1"/>
      <protection locked="0"/>
    </xf>
    <xf numFmtId="43" fontId="13" fillId="0" borderId="2" xfId="1" applyFont="1" applyBorder="1" applyAlignment="1"/>
    <xf numFmtId="43" fontId="13" fillId="0" borderId="2" xfId="1" applyFont="1" applyBorder="1" applyAlignment="1">
      <alignment horizontal="right"/>
    </xf>
    <xf numFmtId="43" fontId="13" fillId="0" borderId="0" xfId="1" applyFont="1" applyAlignment="1"/>
    <xf numFmtId="43" fontId="13" fillId="0" borderId="0" xfId="1" applyFont="1" applyAlignment="1">
      <alignment horizontal="right"/>
    </xf>
    <xf numFmtId="43" fontId="8" fillId="0" borderId="0" xfId="1" applyFont="1" applyAlignment="1"/>
    <xf numFmtId="43" fontId="8" fillId="0" borderId="0" xfId="1" applyFont="1" applyAlignment="1">
      <alignment horizontal="right"/>
    </xf>
    <xf numFmtId="43" fontId="8" fillId="0" borderId="0" xfId="1" applyFont="1" applyAlignment="1">
      <alignment wrapText="1"/>
    </xf>
    <xf numFmtId="43" fontId="14" fillId="2" borderId="3" xfId="1" applyFont="1" applyFill="1" applyBorder="1" applyAlignment="1">
      <alignment vertical="center"/>
    </xf>
    <xf numFmtId="43" fontId="14" fillId="2" borderId="3" xfId="1" applyFont="1" applyFill="1" applyBorder="1" applyAlignment="1">
      <alignment horizontal="right"/>
    </xf>
    <xf numFmtId="43" fontId="8" fillId="0" borderId="0" xfId="1" applyFont="1" applyAlignment="1">
      <alignment horizontal="fill" wrapText="1"/>
    </xf>
    <xf numFmtId="43" fontId="9" fillId="0" borderId="0" xfId="1" applyFont="1" applyAlignment="1">
      <alignment horizontal="left"/>
    </xf>
    <xf numFmtId="43" fontId="9" fillId="0" borderId="0" xfId="1" applyFont="1" applyAlignment="1">
      <alignment horizontal="left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/>
    </xf>
    <xf numFmtId="43" fontId="14" fillId="2" borderId="5" xfId="1" applyFont="1" applyFill="1" applyBorder="1" applyAlignment="1">
      <alignment horizontal="center" vertical="center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9" fillId="0" borderId="0" xfId="1" applyFont="1" applyBorder="1" applyAlignment="1"/>
    <xf numFmtId="43" fontId="10" fillId="0" borderId="0" xfId="1" applyFont="1" applyAlignment="1">
      <alignment horizontal="left"/>
    </xf>
    <xf numFmtId="43" fontId="15" fillId="0" borderId="0" xfId="1" applyFont="1" applyAlignment="1">
      <alignment horizontal="center"/>
    </xf>
    <xf numFmtId="43" fontId="9" fillId="0" borderId="0" xfId="1" applyFont="1" applyBorder="1" applyAlignment="1"/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1123950</xdr:colOff>
      <xdr:row>3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FA977-18C3-45B2-9E91-2AD939DC2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1066800" cy="914399"/>
        </a:xfrm>
        <a:prstGeom prst="rect">
          <a:avLst/>
        </a:prstGeom>
      </xdr:spPr>
    </xdr:pic>
    <xdr:clientData/>
  </xdr:twoCellAnchor>
  <xdr:oneCellAnchor>
    <xdr:from>
      <xdr:col>1</xdr:col>
      <xdr:colOff>1152525</xdr:colOff>
      <xdr:row>0</xdr:row>
      <xdr:rowOff>13970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D67EF9D0-532A-417E-9149-A1FF9DD1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2825" y="13970"/>
          <a:ext cx="866775" cy="821581"/>
        </a:xfrm>
        <a:prstGeom prst="rect">
          <a:avLst/>
        </a:prstGeom>
      </xdr:spPr>
    </xdr:pic>
    <xdr:clientData/>
  </xdr:oneCellAnchor>
  <xdr:twoCellAnchor>
    <xdr:from>
      <xdr:col>0</xdr:col>
      <xdr:colOff>1508760</xdr:colOff>
      <xdr:row>96</xdr:row>
      <xdr:rowOff>175260</xdr:rowOff>
    </xdr:from>
    <xdr:to>
      <xdr:col>2</xdr:col>
      <xdr:colOff>533400</xdr:colOff>
      <xdr:row>97</xdr:row>
      <xdr:rowOff>7620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C7CC17E-59F5-9851-3486-01A1238885BC}"/>
            </a:ext>
          </a:extLst>
        </xdr:cNvPr>
        <xdr:cNvCxnSpPr/>
      </xdr:nvCxnSpPr>
      <xdr:spPr>
        <a:xfrm>
          <a:off x="1508760" y="18188940"/>
          <a:ext cx="38785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464820</xdr:colOff>
      <xdr:row>90</xdr:row>
      <xdr:rowOff>15240</xdr:rowOff>
    </xdr:from>
    <xdr:to>
      <xdr:col>0</xdr:col>
      <xdr:colOff>3208020</xdr:colOff>
      <xdr:row>90</xdr:row>
      <xdr:rowOff>15240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F1237C5F-DA22-4513-8833-9D5AEFA56830}"/>
            </a:ext>
          </a:extLst>
        </xdr:cNvPr>
        <xdr:cNvCxnSpPr/>
      </xdr:nvCxnSpPr>
      <xdr:spPr>
        <a:xfrm>
          <a:off x="464820" y="16931640"/>
          <a:ext cx="2743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89</xdr:row>
      <xdr:rowOff>167640</xdr:rowOff>
    </xdr:from>
    <xdr:to>
      <xdr:col>3</xdr:col>
      <xdr:colOff>670560</xdr:colOff>
      <xdr:row>90</xdr:row>
      <xdr:rowOff>7620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775B6473-D6F7-41F4-9616-E1C35C63A9A6}"/>
            </a:ext>
          </a:extLst>
        </xdr:cNvPr>
        <xdr:cNvCxnSpPr/>
      </xdr:nvCxnSpPr>
      <xdr:spPr>
        <a:xfrm flipV="1">
          <a:off x="3710940" y="16901160"/>
          <a:ext cx="2735580" cy="228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topLeftCell="A51" zoomScaleNormal="100" workbookViewId="0">
      <selection activeCell="A88" sqref="A87:A88"/>
    </sheetView>
  </sheetViews>
  <sheetFormatPr baseColWidth="10" defaultColWidth="11.44140625" defaultRowHeight="14.4" x14ac:dyDescent="0.3"/>
  <cols>
    <col min="1" max="1" width="53.44140625" style="1" customWidth="1"/>
    <col min="2" max="2" width="17.33203125" style="1" customWidth="1"/>
    <col min="3" max="3" width="13.44140625" style="1" customWidth="1"/>
    <col min="4" max="4" width="16.109375" style="1" customWidth="1"/>
    <col min="5" max="5" width="13.44140625" style="1" bestFit="1" customWidth="1"/>
    <col min="6" max="6" width="14.44140625" style="1" bestFit="1" customWidth="1"/>
    <col min="7" max="7" width="13.44140625" style="1" bestFit="1" customWidth="1"/>
    <col min="8" max="13" width="14.44140625" style="1" bestFit="1" customWidth="1"/>
    <col min="14" max="14" width="15.88671875" style="1" bestFit="1" customWidth="1"/>
    <col min="15" max="16384" width="11.44140625" style="1"/>
  </cols>
  <sheetData>
    <row r="1" spans="1:14" ht="28.5" customHeight="1" x14ac:dyDescent="0.3">
      <c r="A1" s="15" t="s">
        <v>78</v>
      </c>
      <c r="B1" s="16"/>
      <c r="C1" s="16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" customHeight="1" x14ac:dyDescent="0.3">
      <c r="A2" s="17" t="s">
        <v>79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customHeight="1" x14ac:dyDescent="0.3">
      <c r="A3" s="19" t="s">
        <v>80</v>
      </c>
      <c r="B3" s="20"/>
      <c r="C3" s="2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customHeight="1" x14ac:dyDescent="0.3">
      <c r="A4" s="20" t="s">
        <v>0</v>
      </c>
      <c r="B4" s="20"/>
      <c r="C4" s="2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5.5" customHeight="1" x14ac:dyDescent="0.3">
      <c r="A5" s="41" t="s">
        <v>1</v>
      </c>
      <c r="B5" s="39" t="s">
        <v>87</v>
      </c>
      <c r="C5" s="43" t="s">
        <v>2</v>
      </c>
      <c r="D5" s="43" t="s">
        <v>85</v>
      </c>
      <c r="E5" s="5"/>
      <c r="F5" s="5"/>
    </row>
    <row r="6" spans="1:14" x14ac:dyDescent="0.3">
      <c r="A6" s="42"/>
      <c r="B6" s="40" t="s">
        <v>88</v>
      </c>
      <c r="C6" s="44"/>
      <c r="D6" s="44"/>
      <c r="E6" s="5"/>
      <c r="F6" s="5"/>
    </row>
    <row r="7" spans="1:14" x14ac:dyDescent="0.3">
      <c r="A7" s="27" t="s">
        <v>3</v>
      </c>
      <c r="B7" s="28">
        <f>+B8+B14+B24+B50+B60+B72</f>
        <v>2008317326</v>
      </c>
      <c r="C7" s="28"/>
      <c r="D7" s="28">
        <f>+D8+D14+D24+D50+D60+D72+D76</f>
        <v>2008317326</v>
      </c>
      <c r="E7" s="5"/>
      <c r="F7" s="5"/>
    </row>
    <row r="8" spans="1:14" x14ac:dyDescent="0.3">
      <c r="A8" s="29" t="s">
        <v>4</v>
      </c>
      <c r="B8" s="30">
        <f>SUM(B9:B13)</f>
        <v>1429221889</v>
      </c>
      <c r="C8" s="30"/>
      <c r="D8" s="30">
        <f>SUM(D9:D13)</f>
        <v>1429221889</v>
      </c>
      <c r="E8" s="5"/>
      <c r="F8" s="5"/>
    </row>
    <row r="9" spans="1:14" x14ac:dyDescent="0.3">
      <c r="A9" s="31" t="s">
        <v>5</v>
      </c>
      <c r="B9" s="32">
        <v>1219550151</v>
      </c>
      <c r="C9" s="32"/>
      <c r="D9" s="5">
        <f>+B9+C9</f>
        <v>1219550151</v>
      </c>
      <c r="E9" s="5"/>
      <c r="F9" s="5"/>
    </row>
    <row r="10" spans="1:14" x14ac:dyDescent="0.3">
      <c r="A10" s="31" t="s">
        <v>6</v>
      </c>
      <c r="B10" s="32">
        <v>39092654</v>
      </c>
      <c r="C10" s="32"/>
      <c r="D10" s="5">
        <f t="shared" ref="D10:D13" si="0">+B10+C10</f>
        <v>39092654</v>
      </c>
      <c r="E10" s="5"/>
      <c r="F10" s="5"/>
    </row>
    <row r="11" spans="1:14" x14ac:dyDescent="0.3">
      <c r="A11" s="31" t="s">
        <v>7</v>
      </c>
      <c r="B11" s="32">
        <v>300000</v>
      </c>
      <c r="C11" s="32"/>
      <c r="D11" s="5">
        <f t="shared" si="0"/>
        <v>300000</v>
      </c>
      <c r="E11" s="5"/>
      <c r="F11" s="5"/>
    </row>
    <row r="12" spans="1:14" x14ac:dyDescent="0.3">
      <c r="A12" s="31" t="s">
        <v>8</v>
      </c>
      <c r="B12" s="32">
        <v>0</v>
      </c>
      <c r="C12" s="32"/>
      <c r="D12" s="5">
        <f t="shared" si="0"/>
        <v>0</v>
      </c>
      <c r="E12" s="5"/>
      <c r="F12" s="5"/>
    </row>
    <row r="13" spans="1:14" x14ac:dyDescent="0.3">
      <c r="A13" s="31" t="s">
        <v>9</v>
      </c>
      <c r="B13" s="32">
        <v>170279084</v>
      </c>
      <c r="C13" s="32"/>
      <c r="D13" s="5">
        <f t="shared" si="0"/>
        <v>170279084</v>
      </c>
      <c r="E13" s="5"/>
      <c r="F13" s="5"/>
    </row>
    <row r="14" spans="1:14" x14ac:dyDescent="0.3">
      <c r="A14" s="29" t="s">
        <v>10</v>
      </c>
      <c r="B14" s="30">
        <f>SUM(B15:B23)</f>
        <v>387589961</v>
      </c>
      <c r="C14" s="30"/>
      <c r="D14" s="30">
        <f>SUM(D15:D23)</f>
        <v>387589961</v>
      </c>
      <c r="E14" s="5"/>
      <c r="F14" s="5"/>
    </row>
    <row r="15" spans="1:14" x14ac:dyDescent="0.3">
      <c r="A15" s="31" t="s">
        <v>11</v>
      </c>
      <c r="B15" s="32">
        <v>157195000</v>
      </c>
      <c r="C15" s="32"/>
      <c r="D15" s="5">
        <f>+B15+C15</f>
        <v>157195000</v>
      </c>
      <c r="E15" s="5"/>
      <c r="F15" s="5"/>
    </row>
    <row r="16" spans="1:14" x14ac:dyDescent="0.3">
      <c r="A16" s="31" t="s">
        <v>12</v>
      </c>
      <c r="B16" s="32">
        <v>13060000</v>
      </c>
      <c r="C16" s="32"/>
      <c r="D16" s="5">
        <f t="shared" ref="D16:D23" si="1">+B16+C16</f>
        <v>13060000</v>
      </c>
      <c r="E16" s="5"/>
      <c r="F16" s="5"/>
    </row>
    <row r="17" spans="1:6" x14ac:dyDescent="0.3">
      <c r="A17" s="31" t="s">
        <v>13</v>
      </c>
      <c r="B17" s="32">
        <v>20050000</v>
      </c>
      <c r="C17" s="32"/>
      <c r="D17" s="5">
        <f t="shared" si="1"/>
        <v>20050000</v>
      </c>
      <c r="E17" s="5"/>
      <c r="F17" s="5"/>
    </row>
    <row r="18" spans="1:6" x14ac:dyDescent="0.3">
      <c r="A18" s="31" t="s">
        <v>14</v>
      </c>
      <c r="B18" s="32">
        <v>2734600</v>
      </c>
      <c r="C18" s="32"/>
      <c r="D18" s="5">
        <f t="shared" si="1"/>
        <v>2734600</v>
      </c>
      <c r="E18" s="5"/>
      <c r="F18" s="5"/>
    </row>
    <row r="19" spans="1:6" x14ac:dyDescent="0.3">
      <c r="A19" s="31" t="s">
        <v>15</v>
      </c>
      <c r="B19" s="32">
        <v>32761335</v>
      </c>
      <c r="C19" s="32"/>
      <c r="D19" s="5">
        <f t="shared" si="1"/>
        <v>32761335</v>
      </c>
      <c r="E19" s="5"/>
      <c r="F19" s="5"/>
    </row>
    <row r="20" spans="1:6" x14ac:dyDescent="0.3">
      <c r="A20" s="31" t="s">
        <v>16</v>
      </c>
      <c r="B20" s="32">
        <v>20436800</v>
      </c>
      <c r="C20" s="32"/>
      <c r="D20" s="5">
        <f t="shared" si="1"/>
        <v>20436800</v>
      </c>
      <c r="E20" s="5"/>
      <c r="F20" s="5"/>
    </row>
    <row r="21" spans="1:6" ht="27.6" x14ac:dyDescent="0.3">
      <c r="A21" s="33" t="s">
        <v>17</v>
      </c>
      <c r="B21" s="32">
        <v>71669218</v>
      </c>
      <c r="C21" s="32"/>
      <c r="D21" s="5">
        <f t="shared" si="1"/>
        <v>71669218</v>
      </c>
      <c r="E21" s="5"/>
      <c r="F21" s="5"/>
    </row>
    <row r="22" spans="1:6" x14ac:dyDescent="0.3">
      <c r="A22" s="31" t="s">
        <v>18</v>
      </c>
      <c r="B22" s="32">
        <v>58183008</v>
      </c>
      <c r="C22" s="32"/>
      <c r="D22" s="5">
        <f t="shared" si="1"/>
        <v>58183008</v>
      </c>
      <c r="E22" s="5"/>
      <c r="F22" s="5"/>
    </row>
    <row r="23" spans="1:6" x14ac:dyDescent="0.3">
      <c r="A23" s="31" t="s">
        <v>19</v>
      </c>
      <c r="B23" s="32">
        <v>11500000</v>
      </c>
      <c r="C23" s="32"/>
      <c r="D23" s="5">
        <f t="shared" si="1"/>
        <v>11500000</v>
      </c>
      <c r="E23" s="5"/>
      <c r="F23" s="5"/>
    </row>
    <row r="24" spans="1:6" x14ac:dyDescent="0.3">
      <c r="A24" s="29" t="s">
        <v>20</v>
      </c>
      <c r="B24" s="30">
        <f>SUM(B25:B33)</f>
        <v>93202175</v>
      </c>
      <c r="C24" s="30"/>
      <c r="D24" s="30">
        <f>SUM(D25:D33)</f>
        <v>93202175</v>
      </c>
      <c r="E24" s="5"/>
      <c r="F24" s="5"/>
    </row>
    <row r="25" spans="1:6" x14ac:dyDescent="0.3">
      <c r="A25" s="31" t="s">
        <v>21</v>
      </c>
      <c r="B25" s="32">
        <v>4612745</v>
      </c>
      <c r="C25" s="32"/>
      <c r="D25" s="5">
        <f>+B25+C25</f>
        <v>4612745</v>
      </c>
      <c r="E25" s="5"/>
      <c r="F25" s="5"/>
    </row>
    <row r="26" spans="1:6" x14ac:dyDescent="0.3">
      <c r="A26" s="31" t="s">
        <v>22</v>
      </c>
      <c r="B26" s="32">
        <v>2412500</v>
      </c>
      <c r="C26" s="32"/>
      <c r="D26" s="5">
        <f t="shared" ref="D26:D33" si="2">+B26+C26</f>
        <v>2412500</v>
      </c>
      <c r="E26" s="5"/>
      <c r="F26" s="5"/>
    </row>
    <row r="27" spans="1:6" x14ac:dyDescent="0.3">
      <c r="A27" s="31" t="s">
        <v>23</v>
      </c>
      <c r="B27" s="32">
        <v>5770232</v>
      </c>
      <c r="C27" s="32"/>
      <c r="D27" s="5">
        <f t="shared" si="2"/>
        <v>5770232</v>
      </c>
      <c r="E27" s="5"/>
      <c r="F27" s="5"/>
    </row>
    <row r="28" spans="1:6" x14ac:dyDescent="0.3">
      <c r="A28" s="31" t="s">
        <v>24</v>
      </c>
      <c r="B28" s="32">
        <v>539790</v>
      </c>
      <c r="C28" s="32"/>
      <c r="D28" s="5">
        <f t="shared" si="2"/>
        <v>539790</v>
      </c>
      <c r="E28" s="5"/>
      <c r="F28" s="5"/>
    </row>
    <row r="29" spans="1:6" x14ac:dyDescent="0.3">
      <c r="A29" s="31" t="s">
        <v>25</v>
      </c>
      <c r="B29" s="32">
        <v>4529091</v>
      </c>
      <c r="C29" s="32"/>
      <c r="D29" s="5">
        <f t="shared" si="2"/>
        <v>4529091</v>
      </c>
      <c r="E29" s="5"/>
      <c r="F29" s="5"/>
    </row>
    <row r="30" spans="1:6" x14ac:dyDescent="0.3">
      <c r="A30" s="31" t="s">
        <v>26</v>
      </c>
      <c r="B30" s="32">
        <v>4201495</v>
      </c>
      <c r="C30" s="32"/>
      <c r="D30" s="5">
        <f t="shared" si="2"/>
        <v>4201495</v>
      </c>
      <c r="E30" s="5"/>
      <c r="F30" s="5"/>
    </row>
    <row r="31" spans="1:6" x14ac:dyDescent="0.3">
      <c r="A31" s="31" t="s">
        <v>27</v>
      </c>
      <c r="B31" s="32">
        <v>58026123</v>
      </c>
      <c r="C31" s="32"/>
      <c r="D31" s="5">
        <f t="shared" si="2"/>
        <v>58026123</v>
      </c>
      <c r="E31" s="5"/>
      <c r="F31" s="5"/>
    </row>
    <row r="32" spans="1:6" x14ac:dyDescent="0.3">
      <c r="A32" s="31" t="s">
        <v>28</v>
      </c>
      <c r="B32" s="32"/>
      <c r="C32" s="32"/>
      <c r="D32" s="5">
        <f t="shared" si="2"/>
        <v>0</v>
      </c>
      <c r="E32" s="5"/>
      <c r="F32" s="5"/>
    </row>
    <row r="33" spans="1:6" x14ac:dyDescent="0.3">
      <c r="A33" s="31" t="s">
        <v>29</v>
      </c>
      <c r="B33" s="32">
        <v>13110199</v>
      </c>
      <c r="C33" s="32"/>
      <c r="D33" s="5">
        <f t="shared" si="2"/>
        <v>13110199</v>
      </c>
      <c r="E33" s="5"/>
      <c r="F33" s="5"/>
    </row>
    <row r="34" spans="1:6" x14ac:dyDescent="0.3">
      <c r="A34" s="29" t="s">
        <v>30</v>
      </c>
      <c r="B34" s="30"/>
      <c r="C34" s="32"/>
      <c r="D34" s="5"/>
      <c r="E34" s="5"/>
      <c r="F34" s="5"/>
    </row>
    <row r="35" spans="1:6" x14ac:dyDescent="0.3">
      <c r="A35" s="31" t="s">
        <v>31</v>
      </c>
      <c r="B35" s="32"/>
      <c r="C35" s="32"/>
      <c r="D35" s="5"/>
      <c r="E35" s="5"/>
      <c r="F35" s="5"/>
    </row>
    <row r="36" spans="1:6" x14ac:dyDescent="0.3">
      <c r="A36" s="31" t="s">
        <v>32</v>
      </c>
      <c r="B36" s="32"/>
      <c r="C36" s="32"/>
      <c r="D36" s="5"/>
      <c r="E36" s="5"/>
      <c r="F36" s="5"/>
    </row>
    <row r="37" spans="1:6" x14ac:dyDescent="0.3">
      <c r="A37" s="31" t="s">
        <v>33</v>
      </c>
      <c r="B37" s="32"/>
      <c r="C37" s="32"/>
      <c r="D37" s="5"/>
      <c r="E37" s="5"/>
      <c r="F37" s="5"/>
    </row>
    <row r="38" spans="1:6" x14ac:dyDescent="0.3">
      <c r="A38" s="31" t="s">
        <v>34</v>
      </c>
      <c r="B38" s="32"/>
      <c r="C38" s="32"/>
      <c r="D38" s="5"/>
      <c r="E38" s="5"/>
      <c r="F38" s="5"/>
    </row>
    <row r="39" spans="1:6" x14ac:dyDescent="0.3">
      <c r="A39" s="31" t="s">
        <v>35</v>
      </c>
      <c r="B39" s="32"/>
      <c r="C39" s="32"/>
      <c r="D39" s="5"/>
      <c r="E39" s="5"/>
      <c r="F39" s="5"/>
    </row>
    <row r="40" spans="1:6" x14ac:dyDescent="0.3">
      <c r="A40" s="31" t="s">
        <v>36</v>
      </c>
      <c r="B40" s="32"/>
      <c r="C40" s="32"/>
      <c r="D40" s="5"/>
      <c r="E40" s="5"/>
      <c r="F40" s="5"/>
    </row>
    <row r="41" spans="1:6" x14ac:dyDescent="0.3">
      <c r="A41" s="31" t="s">
        <v>37</v>
      </c>
      <c r="B41" s="32"/>
      <c r="C41" s="32"/>
      <c r="D41" s="5"/>
      <c r="E41" s="5"/>
      <c r="F41" s="5"/>
    </row>
    <row r="42" spans="1:6" x14ac:dyDescent="0.3">
      <c r="A42" s="31" t="s">
        <v>38</v>
      </c>
      <c r="B42" s="32"/>
      <c r="C42" s="32"/>
      <c r="D42" s="5"/>
      <c r="E42" s="5"/>
      <c r="F42" s="5"/>
    </row>
    <row r="43" spans="1:6" x14ac:dyDescent="0.3">
      <c r="A43" s="29" t="s">
        <v>39</v>
      </c>
      <c r="B43" s="30"/>
      <c r="C43" s="32"/>
      <c r="D43" s="5"/>
      <c r="E43" s="5"/>
      <c r="F43" s="5"/>
    </row>
    <row r="44" spans="1:6" x14ac:dyDescent="0.3">
      <c r="A44" s="31" t="s">
        <v>40</v>
      </c>
      <c r="B44" s="32"/>
      <c r="C44" s="32"/>
      <c r="D44" s="5"/>
      <c r="E44" s="5"/>
      <c r="F44" s="5"/>
    </row>
    <row r="45" spans="1:6" x14ac:dyDescent="0.3">
      <c r="A45" s="31" t="s">
        <v>41</v>
      </c>
      <c r="B45" s="32"/>
      <c r="C45" s="32"/>
      <c r="D45" s="5"/>
      <c r="E45" s="5"/>
      <c r="F45" s="5"/>
    </row>
    <row r="46" spans="1:6" x14ac:dyDescent="0.3">
      <c r="A46" s="31" t="s">
        <v>42</v>
      </c>
      <c r="B46" s="32"/>
      <c r="C46" s="32"/>
      <c r="D46" s="5"/>
      <c r="E46" s="5"/>
      <c r="F46" s="5"/>
    </row>
    <row r="47" spans="1:6" x14ac:dyDescent="0.3">
      <c r="A47" s="31" t="s">
        <v>43</v>
      </c>
      <c r="B47" s="32"/>
      <c r="C47" s="32"/>
      <c r="D47" s="5"/>
      <c r="E47" s="5"/>
      <c r="F47" s="5"/>
    </row>
    <row r="48" spans="1:6" x14ac:dyDescent="0.3">
      <c r="A48" s="31" t="s">
        <v>44</v>
      </c>
      <c r="B48" s="32"/>
      <c r="C48" s="32"/>
      <c r="D48" s="5"/>
      <c r="E48" s="5"/>
      <c r="F48" s="5"/>
    </row>
    <row r="49" spans="1:6" x14ac:dyDescent="0.3">
      <c r="A49" s="31" t="s">
        <v>45</v>
      </c>
      <c r="B49" s="32"/>
      <c r="C49" s="32"/>
      <c r="D49" s="5"/>
      <c r="E49" s="5"/>
      <c r="F49" s="5"/>
    </row>
    <row r="50" spans="1:6" x14ac:dyDescent="0.3">
      <c r="A50" s="29" t="s">
        <v>46</v>
      </c>
      <c r="B50" s="30">
        <f>SUM(B51:B59)</f>
        <v>28472833</v>
      </c>
      <c r="C50" s="30"/>
      <c r="D50" s="30">
        <f t="shared" ref="D50" si="3">SUM(D51:D59)</f>
        <v>28472833</v>
      </c>
      <c r="E50" s="5"/>
      <c r="F50" s="5"/>
    </row>
    <row r="51" spans="1:6" x14ac:dyDescent="0.3">
      <c r="A51" s="31" t="s">
        <v>47</v>
      </c>
      <c r="B51" s="32">
        <v>13732095</v>
      </c>
      <c r="C51" s="32"/>
      <c r="D51" s="5">
        <f>+B51+C51</f>
        <v>13732095</v>
      </c>
      <c r="E51" s="5"/>
      <c r="F51" s="5"/>
    </row>
    <row r="52" spans="1:6" x14ac:dyDescent="0.3">
      <c r="A52" s="31" t="s">
        <v>48</v>
      </c>
      <c r="B52" s="32">
        <v>865000</v>
      </c>
      <c r="C52" s="32"/>
      <c r="D52" s="5">
        <f t="shared" ref="D52:D58" si="4">+B52+C52</f>
        <v>865000</v>
      </c>
      <c r="E52" s="5"/>
      <c r="F52" s="5"/>
    </row>
    <row r="53" spans="1:6" x14ac:dyDescent="0.3">
      <c r="A53" s="31" t="s">
        <v>49</v>
      </c>
      <c r="B53" s="32">
        <v>2321993</v>
      </c>
      <c r="C53" s="32"/>
      <c r="D53" s="5">
        <f t="shared" si="4"/>
        <v>2321993</v>
      </c>
      <c r="E53" s="5"/>
      <c r="F53" s="5"/>
    </row>
    <row r="54" spans="1:6" x14ac:dyDescent="0.3">
      <c r="A54" s="31" t="s">
        <v>50</v>
      </c>
      <c r="B54" s="32">
        <v>0</v>
      </c>
      <c r="C54" s="32"/>
      <c r="D54" s="5">
        <f t="shared" si="4"/>
        <v>0</v>
      </c>
      <c r="E54" s="5"/>
      <c r="F54" s="5"/>
    </row>
    <row r="55" spans="1:6" x14ac:dyDescent="0.3">
      <c r="A55" s="31" t="s">
        <v>51</v>
      </c>
      <c r="B55" s="32">
        <v>3875133</v>
      </c>
      <c r="C55" s="32"/>
      <c r="D55" s="5">
        <f t="shared" si="4"/>
        <v>3875133</v>
      </c>
      <c r="E55" s="5"/>
      <c r="F55" s="5"/>
    </row>
    <row r="56" spans="1:6" x14ac:dyDescent="0.3">
      <c r="A56" s="31" t="s">
        <v>52</v>
      </c>
      <c r="B56" s="32">
        <v>728612</v>
      </c>
      <c r="C56" s="32"/>
      <c r="D56" s="5">
        <f t="shared" si="4"/>
        <v>728612</v>
      </c>
      <c r="E56" s="5"/>
      <c r="F56" s="5"/>
    </row>
    <row r="57" spans="1:6" x14ac:dyDescent="0.3">
      <c r="A57" s="31" t="s">
        <v>53</v>
      </c>
      <c r="B57" s="32">
        <v>5000000</v>
      </c>
      <c r="C57" s="32"/>
      <c r="D57" s="5">
        <f t="shared" si="4"/>
        <v>5000000</v>
      </c>
      <c r="E57" s="5"/>
      <c r="F57" s="5"/>
    </row>
    <row r="58" spans="1:6" x14ac:dyDescent="0.3">
      <c r="A58" s="31" t="s">
        <v>54</v>
      </c>
      <c r="B58" s="32">
        <v>1950000</v>
      </c>
      <c r="C58" s="32"/>
      <c r="D58" s="5">
        <f t="shared" si="4"/>
        <v>1950000</v>
      </c>
      <c r="E58" s="5"/>
      <c r="F58" s="5"/>
    </row>
    <row r="59" spans="1:6" x14ac:dyDescent="0.3">
      <c r="A59" s="31" t="s">
        <v>55</v>
      </c>
      <c r="B59" s="32"/>
      <c r="C59" s="32"/>
      <c r="D59" s="5"/>
      <c r="E59" s="5"/>
      <c r="F59" s="5"/>
    </row>
    <row r="60" spans="1:6" x14ac:dyDescent="0.3">
      <c r="A60" s="29" t="s">
        <v>56</v>
      </c>
      <c r="B60" s="30">
        <f>SUM(B61:B64)</f>
        <v>69830468</v>
      </c>
      <c r="C60" s="30"/>
      <c r="D60" s="30">
        <f t="shared" ref="D60" si="5">SUM(D61:D64)</f>
        <v>69830468</v>
      </c>
      <c r="E60" s="5"/>
      <c r="F60" s="5"/>
    </row>
    <row r="61" spans="1:6" x14ac:dyDescent="0.3">
      <c r="A61" s="31" t="s">
        <v>57</v>
      </c>
      <c r="B61" s="32">
        <v>15600000</v>
      </c>
      <c r="C61" s="32"/>
      <c r="D61" s="5">
        <f>+B61+C61</f>
        <v>15600000</v>
      </c>
      <c r="E61" s="5"/>
      <c r="F61" s="5"/>
    </row>
    <row r="62" spans="1:6" x14ac:dyDescent="0.3">
      <c r="A62" s="31" t="s">
        <v>58</v>
      </c>
      <c r="B62" s="32">
        <v>54230468</v>
      </c>
      <c r="C62" s="32"/>
      <c r="D62" s="5">
        <f>+B62+C62</f>
        <v>54230468</v>
      </c>
      <c r="E62" s="5"/>
      <c r="F62" s="5"/>
    </row>
    <row r="63" spans="1:6" x14ac:dyDescent="0.3">
      <c r="A63" s="31" t="s">
        <v>59</v>
      </c>
      <c r="B63" s="32"/>
      <c r="C63" s="32"/>
      <c r="D63" s="5"/>
      <c r="E63" s="5"/>
      <c r="F63" s="5"/>
    </row>
    <row r="64" spans="1:6" ht="27.6" x14ac:dyDescent="0.3">
      <c r="A64" s="33" t="s">
        <v>60</v>
      </c>
      <c r="B64" s="32"/>
      <c r="C64" s="32"/>
      <c r="D64" s="5"/>
      <c r="E64" s="5"/>
      <c r="F64" s="5"/>
    </row>
    <row r="65" spans="1:6" x14ac:dyDescent="0.3">
      <c r="A65" s="29" t="s">
        <v>61</v>
      </c>
      <c r="B65" s="30"/>
      <c r="C65" s="30"/>
      <c r="D65" s="5"/>
      <c r="E65" s="5"/>
      <c r="F65" s="5"/>
    </row>
    <row r="66" spans="1:6" x14ac:dyDescent="0.3">
      <c r="A66" s="31" t="s">
        <v>62</v>
      </c>
      <c r="B66" s="32"/>
      <c r="C66" s="32"/>
      <c r="D66" s="5"/>
      <c r="E66" s="5"/>
      <c r="F66" s="5"/>
    </row>
    <row r="67" spans="1:6" x14ac:dyDescent="0.3">
      <c r="A67" s="31" t="s">
        <v>63</v>
      </c>
      <c r="B67" s="32"/>
      <c r="C67" s="32"/>
      <c r="D67" s="5"/>
      <c r="E67" s="5"/>
      <c r="F67" s="5"/>
    </row>
    <row r="68" spans="1:6" x14ac:dyDescent="0.3">
      <c r="A68" s="29" t="s">
        <v>64</v>
      </c>
      <c r="B68" s="30"/>
      <c r="C68" s="30"/>
      <c r="D68" s="5"/>
      <c r="E68" s="5"/>
      <c r="F68" s="5"/>
    </row>
    <row r="69" spans="1:6" x14ac:dyDescent="0.3">
      <c r="A69" s="31" t="s">
        <v>65</v>
      </c>
      <c r="B69" s="32"/>
      <c r="C69" s="32"/>
      <c r="D69" s="5"/>
      <c r="E69" s="5"/>
      <c r="F69" s="5"/>
    </row>
    <row r="70" spans="1:6" x14ac:dyDescent="0.3">
      <c r="A70" s="31" t="s">
        <v>66</v>
      </c>
      <c r="B70" s="32"/>
      <c r="C70" s="32"/>
      <c r="D70" s="5"/>
      <c r="E70" s="5"/>
      <c r="F70" s="5"/>
    </row>
    <row r="71" spans="1:6" x14ac:dyDescent="0.3">
      <c r="A71" s="31" t="s">
        <v>67</v>
      </c>
      <c r="B71" s="32"/>
      <c r="C71" s="32"/>
      <c r="D71" s="5"/>
      <c r="E71" s="5"/>
      <c r="F71" s="5"/>
    </row>
    <row r="72" spans="1:6" x14ac:dyDescent="0.3">
      <c r="A72" s="27" t="s">
        <v>68</v>
      </c>
      <c r="B72" s="28"/>
      <c r="C72" s="28"/>
      <c r="D72" s="5"/>
      <c r="E72" s="5"/>
      <c r="F72" s="5"/>
    </row>
    <row r="73" spans="1:6" x14ac:dyDescent="0.3">
      <c r="A73" s="29" t="s">
        <v>69</v>
      </c>
      <c r="B73" s="30"/>
      <c r="C73" s="30"/>
      <c r="D73" s="5"/>
      <c r="E73" s="5"/>
      <c r="F73" s="5"/>
    </row>
    <row r="74" spans="1:6" x14ac:dyDescent="0.3">
      <c r="A74" s="31" t="s">
        <v>70</v>
      </c>
      <c r="B74" s="32"/>
      <c r="C74" s="32"/>
      <c r="D74" s="5"/>
      <c r="E74" s="5"/>
      <c r="F74" s="5"/>
    </row>
    <row r="75" spans="1:6" x14ac:dyDescent="0.3">
      <c r="A75" s="31" t="s">
        <v>71</v>
      </c>
      <c r="B75" s="32"/>
      <c r="C75" s="32"/>
      <c r="D75" s="5"/>
      <c r="E75" s="5"/>
      <c r="F75" s="5"/>
    </row>
    <row r="76" spans="1:6" x14ac:dyDescent="0.3">
      <c r="A76" s="29" t="s">
        <v>72</v>
      </c>
      <c r="B76" s="30">
        <f>SUM(B77:B78)</f>
        <v>0</v>
      </c>
      <c r="C76" s="30"/>
      <c r="D76" s="5"/>
      <c r="E76" s="5"/>
      <c r="F76" s="5"/>
    </row>
    <row r="77" spans="1:6" x14ac:dyDescent="0.3">
      <c r="A77" s="31" t="s">
        <v>73</v>
      </c>
      <c r="B77" s="32"/>
      <c r="C77" s="32"/>
      <c r="D77" s="5"/>
      <c r="E77" s="5"/>
      <c r="F77" s="5"/>
    </row>
    <row r="78" spans="1:6" x14ac:dyDescent="0.3">
      <c r="A78" s="31" t="s">
        <v>74</v>
      </c>
      <c r="B78" s="32"/>
      <c r="C78" s="32"/>
      <c r="D78" s="5"/>
      <c r="E78" s="5"/>
      <c r="F78" s="5"/>
    </row>
    <row r="79" spans="1:6" x14ac:dyDescent="0.3">
      <c r="A79" s="29" t="s">
        <v>75</v>
      </c>
      <c r="B79" s="30"/>
      <c r="C79" s="30"/>
      <c r="D79" s="5"/>
      <c r="E79" s="5"/>
      <c r="F79" s="5"/>
    </row>
    <row r="80" spans="1:6" x14ac:dyDescent="0.3">
      <c r="A80" s="31" t="s">
        <v>76</v>
      </c>
      <c r="B80" s="32"/>
      <c r="C80" s="32"/>
      <c r="D80" s="5"/>
      <c r="E80" s="5"/>
      <c r="F80" s="5"/>
    </row>
    <row r="81" spans="1:14" x14ac:dyDescent="0.3">
      <c r="A81" s="34" t="s">
        <v>77</v>
      </c>
      <c r="B81" s="35">
        <f>+B7</f>
        <v>2008317326</v>
      </c>
      <c r="C81" s="35">
        <f t="shared" ref="C81:D81" si="6">+C7</f>
        <v>0</v>
      </c>
      <c r="D81" s="35">
        <f t="shared" si="6"/>
        <v>2008317326</v>
      </c>
      <c r="E81" s="5"/>
      <c r="F81" s="5"/>
    </row>
    <row r="82" spans="1:14" x14ac:dyDescent="0.3">
      <c r="A82" s="49" t="s">
        <v>83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6.5" customHeight="1" x14ac:dyDescent="0.3">
      <c r="A83" s="25" t="s">
        <v>94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.75" customHeight="1" x14ac:dyDescent="0.3">
      <c r="A84" s="25" t="s">
        <v>84</v>
      </c>
      <c r="B84" s="25"/>
      <c r="C84" s="2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30.75" customHeight="1" x14ac:dyDescent="0.3">
      <c r="A85" s="26" t="s">
        <v>92</v>
      </c>
      <c r="B85" s="26"/>
      <c r="C85" s="26"/>
      <c r="D85" s="26"/>
      <c r="E85" s="36"/>
      <c r="F85" s="36"/>
      <c r="G85" s="13"/>
      <c r="H85" s="5"/>
      <c r="I85" s="5"/>
      <c r="J85" s="5"/>
      <c r="K85" s="5"/>
      <c r="L85" s="5"/>
      <c r="M85" s="5"/>
      <c r="N85" s="5"/>
    </row>
    <row r="86" spans="1:14" ht="30.75" customHeight="1" x14ac:dyDescent="0.3">
      <c r="A86" s="14" t="s">
        <v>93</v>
      </c>
      <c r="B86" s="14"/>
      <c r="C86" s="14"/>
      <c r="D86" s="36"/>
      <c r="E86" s="36"/>
      <c r="F86" s="36"/>
      <c r="G86" s="13"/>
      <c r="H86" s="5"/>
      <c r="I86" s="5"/>
      <c r="J86" s="5"/>
      <c r="K86" s="5"/>
      <c r="L86" s="5"/>
      <c r="M86" s="5"/>
      <c r="N86" s="5"/>
    </row>
    <row r="87" spans="1:14" ht="30.75" customHeight="1" x14ac:dyDescent="0.3">
      <c r="A87" s="14"/>
      <c r="B87" s="14"/>
      <c r="C87" s="14"/>
      <c r="D87" s="36"/>
      <c r="E87" s="36"/>
      <c r="F87" s="36"/>
      <c r="G87" s="13"/>
      <c r="H87" s="5"/>
      <c r="I87" s="5"/>
      <c r="J87" s="5"/>
      <c r="K87" s="5"/>
      <c r="L87" s="5"/>
      <c r="M87" s="5"/>
      <c r="N87" s="5"/>
    </row>
    <row r="88" spans="1:14" ht="30.75" customHeight="1" x14ac:dyDescent="0.3">
      <c r="A88" s="14"/>
      <c r="B88" s="14"/>
      <c r="C88" s="14"/>
      <c r="D88" s="36"/>
      <c r="E88" s="36"/>
      <c r="F88" s="36"/>
      <c r="G88" s="13"/>
      <c r="H88" s="5"/>
      <c r="I88" s="5"/>
      <c r="J88" s="5"/>
      <c r="K88" s="5"/>
      <c r="L88" s="5"/>
      <c r="M88" s="5"/>
      <c r="N88" s="5"/>
    </row>
    <row r="89" spans="1:14" x14ac:dyDescent="0.3">
      <c r="A89" s="5"/>
      <c r="B89" s="5"/>
      <c r="C89" s="5"/>
      <c r="D89" s="5"/>
      <c r="E89" s="5"/>
      <c r="F89" s="2"/>
      <c r="G89" s="2"/>
      <c r="H89" s="2"/>
      <c r="I89" s="5"/>
      <c r="J89" s="5"/>
      <c r="K89" s="5"/>
      <c r="L89" s="5"/>
      <c r="M89" s="5"/>
      <c r="N89" s="5"/>
    </row>
    <row r="90" spans="1:14" x14ac:dyDescent="0.3">
      <c r="A90" s="48"/>
      <c r="B90" s="23"/>
      <c r="C90" s="23"/>
      <c r="D90" s="5"/>
      <c r="E90" s="5"/>
      <c r="F90" s="2"/>
      <c r="G90" s="2"/>
      <c r="H90" s="2"/>
      <c r="I90" s="5"/>
      <c r="J90" s="5"/>
    </row>
    <row r="91" spans="1:14" x14ac:dyDescent="0.3">
      <c r="A91" s="38" t="s">
        <v>86</v>
      </c>
      <c r="B91" s="37" t="s">
        <v>91</v>
      </c>
      <c r="C91" s="37"/>
      <c r="D91" s="37"/>
      <c r="E91" s="5"/>
      <c r="F91" s="6"/>
      <c r="G91" s="7"/>
      <c r="H91" s="2"/>
      <c r="I91" s="5"/>
      <c r="J91" s="5"/>
    </row>
    <row r="92" spans="1:14" x14ac:dyDescent="0.3">
      <c r="A92" s="12" t="s">
        <v>82</v>
      </c>
      <c r="B92" s="46" t="s">
        <v>81</v>
      </c>
      <c r="C92" s="46"/>
      <c r="D92" s="46"/>
      <c r="E92" s="5"/>
      <c r="F92" s="6"/>
      <c r="G92" s="7"/>
      <c r="H92" s="2"/>
      <c r="I92" s="5"/>
      <c r="J92" s="5"/>
    </row>
    <row r="93" spans="1:14" x14ac:dyDescent="0.3">
      <c r="A93" s="12"/>
      <c r="B93" s="8"/>
      <c r="C93" s="8"/>
      <c r="D93" s="5"/>
      <c r="E93" s="5"/>
      <c r="F93" s="45"/>
      <c r="G93" s="45"/>
      <c r="H93" s="45"/>
      <c r="I93" s="45"/>
      <c r="J93" s="5"/>
    </row>
    <row r="94" spans="1:14" x14ac:dyDescent="0.3">
      <c r="A94" s="12"/>
      <c r="B94" s="8"/>
      <c r="C94" s="8"/>
      <c r="D94" s="5"/>
      <c r="E94" s="5"/>
      <c r="F94" s="24"/>
      <c r="G94" s="24"/>
      <c r="H94" s="24"/>
      <c r="I94" s="24"/>
      <c r="J94" s="5"/>
    </row>
    <row r="95" spans="1:14" x14ac:dyDescent="0.3">
      <c r="A95" s="12"/>
      <c r="B95" s="8"/>
      <c r="C95" s="8"/>
      <c r="D95" s="5"/>
      <c r="E95" s="5"/>
      <c r="F95" s="21"/>
      <c r="G95" s="22"/>
      <c r="H95" s="22"/>
      <c r="I95" s="5"/>
      <c r="J95" s="5"/>
    </row>
    <row r="96" spans="1:14" x14ac:dyDescent="0.3">
      <c r="A96" s="2"/>
      <c r="B96" s="2"/>
      <c r="C96" s="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3">
      <c r="A97" s="2"/>
      <c r="B97" s="2"/>
      <c r="C97" s="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3">
      <c r="A98" s="47" t="s">
        <v>89</v>
      </c>
      <c r="B98" s="47"/>
      <c r="C98" s="47"/>
      <c r="D98" s="47"/>
      <c r="E98" s="5"/>
      <c r="F98" s="5"/>
      <c r="G98" s="2"/>
      <c r="H98" s="2"/>
      <c r="I98" s="2"/>
      <c r="J98" s="5"/>
      <c r="K98" s="5"/>
      <c r="L98" s="5"/>
      <c r="M98" s="5"/>
      <c r="N98" s="5"/>
    </row>
    <row r="99" spans="1:14" x14ac:dyDescent="0.3">
      <c r="A99" s="23" t="s">
        <v>90</v>
      </c>
      <c r="B99" s="23"/>
      <c r="C99" s="23"/>
      <c r="D99" s="23"/>
      <c r="E99" s="5"/>
      <c r="F99" s="5"/>
      <c r="G99" s="2"/>
      <c r="H99" s="2"/>
      <c r="I99" s="2"/>
      <c r="J99" s="5"/>
      <c r="K99" s="5"/>
      <c r="L99" s="5"/>
      <c r="M99" s="5"/>
      <c r="N99" s="5"/>
    </row>
    <row r="100" spans="1:14" ht="10.8" customHeight="1" x14ac:dyDescent="0.3">
      <c r="E100" s="5"/>
      <c r="F100" s="5"/>
      <c r="G100" s="2"/>
      <c r="H100" s="2"/>
      <c r="I100" s="2"/>
      <c r="J100" s="5"/>
      <c r="K100" s="5"/>
      <c r="L100" s="5"/>
      <c r="M100" s="5"/>
      <c r="N100" s="5"/>
    </row>
    <row r="101" spans="1:14" hidden="1" x14ac:dyDescent="0.3">
      <c r="E101" s="5"/>
      <c r="F101" s="5"/>
      <c r="G101" s="2"/>
      <c r="H101" s="2"/>
      <c r="I101" s="2"/>
      <c r="J101" s="5"/>
      <c r="K101" s="5"/>
      <c r="L101" s="5"/>
      <c r="M101" s="5"/>
      <c r="N101" s="5"/>
    </row>
    <row r="102" spans="1:14" hidden="1" x14ac:dyDescent="0.3">
      <c r="E102" s="5"/>
      <c r="F102" s="5"/>
      <c r="G102" s="8"/>
      <c r="H102" s="2"/>
      <c r="I102" s="2"/>
      <c r="J102" s="5"/>
      <c r="K102" s="5"/>
      <c r="L102" s="5"/>
      <c r="M102" s="5"/>
      <c r="N102" s="5"/>
    </row>
    <row r="103" spans="1:14" hidden="1" x14ac:dyDescent="0.3">
      <c r="E103" s="5"/>
      <c r="F103" s="5"/>
      <c r="G103" s="2"/>
      <c r="H103" s="2"/>
      <c r="I103" s="2"/>
      <c r="J103" s="5"/>
      <c r="K103" s="5"/>
      <c r="L103" s="5"/>
      <c r="M103" s="5"/>
      <c r="N103" s="5"/>
    </row>
    <row r="104" spans="1:14" hidden="1" x14ac:dyDescent="0.3">
      <c r="E104" s="5"/>
      <c r="F104" s="8"/>
      <c r="G104" s="4"/>
      <c r="H104" s="4"/>
      <c r="I104" s="3"/>
    </row>
    <row r="105" spans="1:14" hidden="1" x14ac:dyDescent="0.3">
      <c r="E105" s="8"/>
      <c r="F105" s="8"/>
      <c r="G105" s="4"/>
      <c r="H105" s="4"/>
      <c r="I105" s="3"/>
    </row>
    <row r="106" spans="1:14" hidden="1" x14ac:dyDescent="0.3">
      <c r="E106" s="5"/>
      <c r="F106" s="5"/>
    </row>
    <row r="107" spans="1:14" x14ac:dyDescent="0.3">
      <c r="E107" s="5"/>
      <c r="F107" s="5"/>
    </row>
    <row r="108" spans="1:14" x14ac:dyDescent="0.3">
      <c r="E108" s="5"/>
      <c r="F108" s="5"/>
    </row>
    <row r="109" spans="1:14" x14ac:dyDescent="0.3">
      <c r="A109" s="5"/>
      <c r="B109" s="5"/>
      <c r="C109" s="5"/>
      <c r="D109" s="5"/>
      <c r="E109" s="5"/>
      <c r="F109" s="5"/>
    </row>
    <row r="110" spans="1:14" x14ac:dyDescent="0.3">
      <c r="A110" s="5"/>
      <c r="B110" s="5"/>
      <c r="C110" s="5"/>
      <c r="D110" s="5"/>
      <c r="E110" s="5"/>
      <c r="F110" s="5"/>
    </row>
    <row r="111" spans="1:14" x14ac:dyDescent="0.3">
      <c r="A111" s="5"/>
      <c r="B111" s="5"/>
      <c r="C111" s="5"/>
      <c r="D111" s="5"/>
      <c r="E111" s="5"/>
      <c r="F111" s="5"/>
    </row>
    <row r="112" spans="1:14" x14ac:dyDescent="0.3">
      <c r="A112" s="5"/>
      <c r="B112" s="5"/>
      <c r="C112" s="5"/>
      <c r="D112" s="5"/>
      <c r="E112" s="5"/>
      <c r="F112" s="5"/>
    </row>
    <row r="113" spans="1:6" x14ac:dyDescent="0.3">
      <c r="A113" s="5"/>
      <c r="B113" s="5"/>
      <c r="C113" s="5"/>
      <c r="D113" s="5"/>
      <c r="E113" s="5"/>
      <c r="F113" s="5"/>
    </row>
    <row r="114" spans="1:6" x14ac:dyDescent="0.3">
      <c r="A114" s="5"/>
      <c r="B114" s="5"/>
      <c r="C114" s="5"/>
      <c r="D114" s="5"/>
      <c r="E114" s="5"/>
      <c r="F114" s="5"/>
    </row>
    <row r="115" spans="1:6" x14ac:dyDescent="0.3">
      <c r="A115" s="5"/>
      <c r="B115" s="5"/>
      <c r="C115" s="5"/>
      <c r="D115" s="5"/>
      <c r="E115" s="5"/>
      <c r="F115" s="5"/>
    </row>
    <row r="116" spans="1:6" x14ac:dyDescent="0.3">
      <c r="A116" s="5"/>
      <c r="B116" s="5"/>
      <c r="C116" s="5"/>
      <c r="D116" s="5"/>
      <c r="E116" s="5"/>
      <c r="F116" s="5"/>
    </row>
  </sheetData>
  <mergeCells count="18">
    <mergeCell ref="B91:D91"/>
    <mergeCell ref="B92:D92"/>
    <mergeCell ref="A85:D85"/>
    <mergeCell ref="F95:H95"/>
    <mergeCell ref="B90:C90"/>
    <mergeCell ref="A5:A6"/>
    <mergeCell ref="C5:C6"/>
    <mergeCell ref="A83:C83"/>
    <mergeCell ref="A84:C84"/>
    <mergeCell ref="F93:I93"/>
    <mergeCell ref="F94:I94"/>
    <mergeCell ref="A98:D98"/>
    <mergeCell ref="A99:D99"/>
    <mergeCell ref="A1:C1"/>
    <mergeCell ref="A2:C2"/>
    <mergeCell ref="A3:C3"/>
    <mergeCell ref="A4:C4"/>
    <mergeCell ref="D5:D6"/>
  </mergeCells>
  <pageMargins left="0.43" right="0.2" top="0.74803149606299213" bottom="0.74803149606299213" header="0.31496062992125984" footer="0.31496062992125984"/>
  <pageSetup scale="99" fitToHeight="2" orientation="portrait" r:id="rId1"/>
  <rowBreaks count="1" manualBreakCount="1">
    <brk id="5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2024</vt:lpstr>
      <vt:lpstr>'PRESUPUESTO APROBADO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Ismelia Mateo</dc:creator>
  <cp:lastModifiedBy>Departamento Financiero</cp:lastModifiedBy>
  <cp:lastPrinted>2024-01-04T16:42:28Z</cp:lastPrinted>
  <dcterms:created xsi:type="dcterms:W3CDTF">2021-10-08T12:36:30Z</dcterms:created>
  <dcterms:modified xsi:type="dcterms:W3CDTF">2024-01-04T17:27:24Z</dcterms:modified>
</cp:coreProperties>
</file>