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PRESUPUESTO 2023\"/>
    </mc:Choice>
  </mc:AlternateContent>
  <xr:revisionPtr revIDLastSave="0" documentId="13_ncr:1_{97364D49-B72E-4BFB-A449-997A7B934B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ESUPUESTO APROBADO 2023" sheetId="6" r:id="rId1"/>
  </sheets>
  <definedNames>
    <definedName name="_xlnm.Print_Area" localSheetId="0">'PRESUPUESTO APROBADO 2023'!$A$1:$C$96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6" l="1"/>
  <c r="D61" i="6"/>
  <c r="D52" i="6"/>
  <c r="D53" i="6"/>
  <c r="D54" i="6"/>
  <c r="D55" i="6"/>
  <c r="D56" i="6"/>
  <c r="D57" i="6"/>
  <c r="D58" i="6"/>
  <c r="D51" i="6"/>
  <c r="D26" i="6"/>
  <c r="D27" i="6"/>
  <c r="D28" i="6"/>
  <c r="D29" i="6"/>
  <c r="D30" i="6"/>
  <c r="D31" i="6"/>
  <c r="D32" i="6"/>
  <c r="D33" i="6"/>
  <c r="D25" i="6"/>
  <c r="D16" i="6"/>
  <c r="D17" i="6"/>
  <c r="D18" i="6"/>
  <c r="D19" i="6"/>
  <c r="D20" i="6"/>
  <c r="D21" i="6"/>
  <c r="D22" i="6"/>
  <c r="D23" i="6"/>
  <c r="D15" i="6"/>
  <c r="D10" i="6"/>
  <c r="D11" i="6"/>
  <c r="D12" i="6"/>
  <c r="D13" i="6"/>
  <c r="D9" i="6"/>
  <c r="D8" i="6" l="1"/>
  <c r="D24" i="6"/>
  <c r="D14" i="6"/>
  <c r="D60" i="6"/>
  <c r="D50" i="6"/>
  <c r="D7" i="6" l="1"/>
  <c r="D81" i="6" s="1"/>
  <c r="B76" i="6" l="1"/>
  <c r="B60" i="6"/>
  <c r="B50" i="6"/>
  <c r="B24" i="6"/>
  <c r="B14" i="6"/>
  <c r="B8" i="6"/>
  <c r="B7" i="6" l="1"/>
  <c r="B81" i="6" s="1"/>
  <c r="C81" i="6" l="1"/>
</calcChain>
</file>

<file path=xl/sharedStrings.xml><?xml version="1.0" encoding="utf-8"?>
<sst xmlns="http://schemas.openxmlformats.org/spreadsheetml/2006/main" count="96" uniqueCount="96">
  <si>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</si>
  <si>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</si>
  <si>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</si>
  <si>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</si>
  <si>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</si>
  <si>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</si>
  <si>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</si>
  <si>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</si>
  <si>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</si>
  <si>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</si>
  <si>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</si>
  <si>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</si>
  <si>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</si>
  <si>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</si>
  <si>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</si>
  <si>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</si>
  <si>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</si>
  <si>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</si>
  <si>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</si>
  <si>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</si>
  <si>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</si>
  <si>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</si>
  <si>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</si>
  <si>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</si>
  <si>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</si>
  <si>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</si>
  <si>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</si>
  <si>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</si>
  <si>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</si>
  <si>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</si>
  <si>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</si>
  <si>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</si>
  <si>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</si>
  <si>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</si>
  <si>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</si>
  <si>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</si>
  <si>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</si>
  <si>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</si>
  <si>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</si>
  <si>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</si>
  <si>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</si>
  <si>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</si>
  <si>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</si>
  <si>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</si>
  <si>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</si>
  <si>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</si>
  <si>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</si>
  <si>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</si>
  <si>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</si>
  <si>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</si>
  <si>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</si>
  <si>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</si>
  <si>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</si>
  <si>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</si>
  <si>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</si>
  <si>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</si>
  <si>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</si>
  <si>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</si>
  <si>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</si>
  <si>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</si>
  <si>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</si>
  <si>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</si>
  <si>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</si>
  <si>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</si>
  <si>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</si>
  <si>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</si>
  <si>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</si>
  <si>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</si>
  <si>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</si>
  <si>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</si>
  <si>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</si>
  <si>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</si>
  <si>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</si>
  <si>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</si>
  <si>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</si>
  <si>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</si>
  <si>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</si>
  <si>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</si>
  <si>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</si>
  <si>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MINISTERIO DE AGRICULTURA</t>
  </si>
  <si>
    <t>INSTITUTO AGRARIO DOMINICANO</t>
  </si>
  <si>
    <t xml:space="preserve">Ejecución de Gastos y Aplicaciones Financieras </t>
  </si>
  <si>
    <t xml:space="preserve">    DIRECTOR  ADMINISTRATIVO  FINANCIERO</t>
  </si>
  <si>
    <t>______________________________________</t>
  </si>
  <si>
    <t xml:space="preserve">        ___________________________________________</t>
  </si>
  <si>
    <t xml:space="preserve">                   ENC. DE PLANIFICACIÓN Y DESARROLLO</t>
  </si>
  <si>
    <t xml:space="preserve">                                                                                         ___________________________________________</t>
  </si>
  <si>
    <t xml:space="preserve">                                                                                        AGRON. FRANCISCO GUILLERMO GARCIA GARCIA</t>
  </si>
  <si>
    <t xml:space="preserve">                                                                                                                       DIRECTOR GENERAL</t>
  </si>
  <si>
    <t xml:space="preserve">         LIC. ADILÉ A. CRUCETA ABBOTT</t>
  </si>
  <si>
    <t>Fuente: SIGEF</t>
  </si>
  <si>
    <r>
      <rPr>
        <b/>
        <sz val="10"/>
        <color theme="1"/>
        <rFont val="Calibri"/>
        <family val="2"/>
        <scheme val="minor"/>
      </rPr>
      <t xml:space="preserve">Presupuesto modificado: </t>
    </r>
    <r>
      <rPr>
        <sz val="10"/>
        <color theme="1"/>
        <rFont val="Calibri"/>
        <family val="2"/>
        <scheme val="minor"/>
      </rPr>
      <t xml:space="preserve">Se refiere al prespuesto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</si>
  <si>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</si>
  <si>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prepuesto aprobado en Ley de Prespuesto General del Estado </t>
    </r>
  </si>
  <si>
    <t>Presupuesto vigente</t>
  </si>
  <si>
    <t xml:space="preserve">                            ING. AGRON. JULIO CESAR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</si>
</sst>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43" fontId="3" fillId="0" borderId="0" xfId="1" applyFont="1"/>
    <xf numFmtId="43" fontId="4" fillId="0" borderId="0" xfId="1" applyFont="1"/>
    <xf numFmtId="43" fontId="5" fillId="0" borderId="0" xfId="1" applyFont="1" applyAlignment="1">
      <alignment horizontal="center"/>
    </xf>
    <xf numFmtId="43" fontId="8" fillId="0" borderId="0" xfId="1" applyFo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horizontal="right" wrapText="1"/>
    </xf>
    <xf numFmtId="43" fontId="10" fillId="0" borderId="0" xfId="1" applyFont="1" applyAlignment="1">
      <alignment horizontal="center"/>
    </xf>
    <xf numFmtId="43" fontId="7" fillId="0" borderId="0" xfId="1" applyFont="1" applyAlignment="1">
      <alignment vertical="center" wrapText="1" readingOrder="1"/>
    </xf>
    <xf numFmtId="43" fontId="6" fillId="0" borderId="0" xfId="1" applyFont="1" applyAlignment="1">
      <alignment vertical="top" wrapText="1" readingOrder="1"/>
    </xf>
    <xf numFmtId="43" fontId="2" fillId="0" borderId="0" xfId="1" applyFont="1" applyAlignment="1">
      <alignment vertical="top" wrapText="1" readingOrder="1"/>
    </xf>
    <xf numFmtId="43" fontId="9" fillId="0" borderId="0" xfId="1" applyFont="1" applyAlignment="1"/>
    <xf numFmtId="43" fontId="10" fillId="0" borderId="0" xfId="1" applyFont="1" applyAlignment="1"/>
    <xf numFmtId="43" fontId="12" fillId="0" borderId="4" xfId="1" applyFont="1" applyBorder="1" applyAlignment="1"/>
    <xf numFmtId="43" fontId="12" fillId="0" borderId="4" xfId="1" applyFont="1" applyBorder="1" applyAlignment="1">
      <alignment horizontal="right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" fillId="0" borderId="0" xfId="1" applyFont="1" applyAlignment="1"/>
    <xf numFmtId="43" fontId="1" fillId="0" borderId="0" xfId="1" applyFont="1" applyAlignment="1">
      <alignment horizontal="right"/>
    </xf>
    <xf numFmtId="43" fontId="1" fillId="0" borderId="0" xfId="1" applyFont="1" applyAlignment="1">
      <alignment wrapText="1"/>
    </xf>
    <xf numFmtId="43" fontId="11" fillId="2" borderId="5" xfId="1" applyFont="1" applyFill="1" applyBorder="1" applyAlignment="1">
      <alignment vertical="center"/>
    </xf>
    <xf numFmtId="43" fontId="11" fillId="2" borderId="5" xfId="1" applyFont="1" applyFill="1" applyBorder="1" applyAlignment="1">
      <alignment horizontal="right"/>
    </xf>
    <xf numFmtId="43" fontId="13" fillId="0" borderId="0" xfId="1" applyFont="1" applyAlignment="1">
      <alignment horizontal="fill" wrapText="1"/>
    </xf>
    <xf numFmtId="43" fontId="7" fillId="0" borderId="1" xfId="1" applyFont="1" applyBorder="1" applyAlignment="1">
      <alignment horizontal="center" vertical="center" wrapText="1" readingOrder="1"/>
    </xf>
    <xf numFmtId="43" fontId="7" fillId="0" borderId="0" xfId="1" applyFont="1" applyBorder="1" applyAlignment="1">
      <alignment horizontal="center" vertical="center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2" fillId="0" borderId="1" xfId="1" applyFont="1" applyBorder="1" applyAlignment="1">
      <alignment horizontal="center" vertical="top" wrapText="1" readingOrder="1"/>
    </xf>
    <xf numFmtId="43" fontId="2" fillId="0" borderId="0" xfId="1" applyFont="1" applyBorder="1" applyAlignment="1">
      <alignment horizontal="center" vertical="top" wrapText="1" readingOrder="1"/>
    </xf>
    <xf numFmtId="43" fontId="2" fillId="0" borderId="8" xfId="1" applyFont="1" applyBorder="1" applyAlignment="1">
      <alignment horizontal="center" vertical="top" wrapText="1" readingOrder="1"/>
    </xf>
    <xf numFmtId="43" fontId="11" fillId="2" borderId="6" xfId="1" applyFont="1" applyFill="1" applyBorder="1" applyAlignment="1">
      <alignment horizontal="center" vertical="center" wrapText="1"/>
    </xf>
    <xf numFmtId="43" fontId="11" fillId="2" borderId="7" xfId="1" applyFont="1" applyFill="1" applyBorder="1" applyAlignment="1">
      <alignment horizontal="center" vertical="center" wrapText="1"/>
    </xf>
    <xf numFmtId="43" fontId="10" fillId="0" borderId="0" xfId="1" applyFont="1" applyAlignment="1"/>
    <xf numFmtId="43" fontId="3" fillId="0" borderId="0" xfId="1" applyFont="1" applyAlignment="1"/>
    <xf numFmtId="43" fontId="3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2" borderId="2" xfId="1" applyFont="1" applyFill="1" applyBorder="1" applyAlignment="1">
      <alignment vertical="center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3" xfId="1" applyFont="1" applyFill="1" applyBorder="1" applyAlignment="1">
      <alignment horizontal="center" vertical="center" wrapText="1"/>
    </xf>
    <xf numFmtId="43" fontId="8" fillId="0" borderId="0" xfId="1" applyFont="1" applyAlignment="1">
      <alignment horizontal="left" wrapText="1"/>
    </xf>
    <xf numFmtId="49" fontId="8" fillId="0" borderId="0" xfId="1" applyNumberFormat="1" applyFont="1" applyAlignment="1" applyProtection="1">
      <alignment horizontal="left" vertical="top" wrapText="1"/>
      <protection locked="0"/>
    </xf>
    <xf numFmtId="43" fontId="9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1123950</xdr:colOff>
      <xdr:row>3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FA977-18C3-45B2-9E91-2AD939DC2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1066800" cy="914399"/>
        </a:xfrm>
        <a:prstGeom prst="rect">
          <a:avLst/>
        </a:prstGeom>
      </xdr:spPr>
    </xdr:pic>
    <xdr:clientData/>
  </xdr:twoCellAnchor>
  <xdr:oneCellAnchor>
    <xdr:from>
      <xdr:col>2</xdr:col>
      <xdr:colOff>1152525</xdr:colOff>
      <xdr:row>0</xdr:row>
      <xdr:rowOff>133350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D67EF9D0-532A-417E-9149-A1FF9DD1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6475" y="1333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topLeftCell="A2" zoomScaleNormal="100" workbookViewId="0">
      <selection activeCell="A12" sqref="A12"/>
    </sheetView>
  </sheetViews>
  <sheetFormatPr baseColWidth="10" defaultColWidth="11.42578125" defaultRowHeight="15" x14ac:dyDescent="0.25"/>
  <cols>
    <col min="1" max="1" width="63.7109375" style="1" customWidth="1"/>
    <col min="2" max="2" width="22" style="1" bestFit="1" customWidth="1"/>
    <col min="3" max="3" width="17.42578125" style="1" customWidth="1"/>
    <col min="4" max="4" width="16.85546875" style="1" bestFit="1" customWidth="1"/>
    <col min="5" max="5" width="13.42578125" style="1" bestFit="1" customWidth="1"/>
    <col min="6" max="6" width="14.42578125" style="1" bestFit="1" customWidth="1"/>
    <col min="7" max="7" width="13.42578125" style="1" bestFit="1" customWidth="1"/>
    <col min="8" max="13" width="14.42578125" style="1" bestFit="1" customWidth="1"/>
    <col min="14" max="14" width="15.85546875" style="1" bestFit="1" customWidth="1"/>
    <col min="15" max="16384" width="11.42578125" style="1"/>
  </cols>
  <sheetData>
    <row r="1" spans="1:14" ht="28.5" customHeight="1" x14ac:dyDescent="0.25">
      <c r="A1" s="24" t="s">
        <v>79</v>
      </c>
      <c r="B1" s="25"/>
      <c r="C1" s="25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1" customHeight="1" x14ac:dyDescent="0.25">
      <c r="A2" s="26" t="s">
        <v>80</v>
      </c>
      <c r="B2" s="27"/>
      <c r="C2" s="2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.75" customHeight="1" x14ac:dyDescent="0.25">
      <c r="A3" s="28" t="s">
        <v>81</v>
      </c>
      <c r="B3" s="29"/>
      <c r="C3" s="2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customHeight="1" x14ac:dyDescent="0.25">
      <c r="A4" s="30" t="s">
        <v>0</v>
      </c>
      <c r="B4" s="30"/>
      <c r="C4" s="3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5.5" customHeight="1" x14ac:dyDescent="0.25">
      <c r="A5" s="38" t="s">
        <v>1</v>
      </c>
      <c r="B5" s="39" t="s">
        <v>2</v>
      </c>
      <c r="C5" s="31" t="s">
        <v>3</v>
      </c>
      <c r="D5" s="31" t="s">
        <v>94</v>
      </c>
    </row>
    <row r="6" spans="1:14" x14ac:dyDescent="0.25">
      <c r="A6" s="38"/>
      <c r="B6" s="40"/>
      <c r="C6" s="32"/>
      <c r="D6" s="32"/>
    </row>
    <row r="7" spans="1:14" x14ac:dyDescent="0.25">
      <c r="A7" s="14" t="s">
        <v>4</v>
      </c>
      <c r="B7" s="15">
        <f>+B8+B14+B24+B50+B60+B72</f>
        <v>2008317326</v>
      </c>
      <c r="C7" s="15"/>
      <c r="D7" s="15">
        <f>+D8+D14+D24+D50+D60+D72+D76</f>
        <v>2008317326</v>
      </c>
    </row>
    <row r="8" spans="1:14" x14ac:dyDescent="0.25">
      <c r="A8" s="16" t="s">
        <v>5</v>
      </c>
      <c r="B8" s="17">
        <f>SUM(B9:B13)</f>
        <v>1429221887</v>
      </c>
      <c r="C8" s="17"/>
      <c r="D8" s="17">
        <f>SUM(D9:D13)</f>
        <v>1429221887</v>
      </c>
    </row>
    <row r="9" spans="1:14" x14ac:dyDescent="0.25">
      <c r="A9" s="18" t="s">
        <v>6</v>
      </c>
      <c r="B9" s="19">
        <v>1219706215</v>
      </c>
      <c r="C9" s="19"/>
      <c r="D9" s="1">
        <f>+B9+C9</f>
        <v>1219706215</v>
      </c>
    </row>
    <row r="10" spans="1:14" x14ac:dyDescent="0.25">
      <c r="A10" s="18" t="s">
        <v>7</v>
      </c>
      <c r="B10" s="19">
        <v>38762651</v>
      </c>
      <c r="C10" s="19"/>
      <c r="D10" s="1">
        <f t="shared" ref="D10:D13" si="0">+B10+C10</f>
        <v>38762651</v>
      </c>
    </row>
    <row r="11" spans="1:14" x14ac:dyDescent="0.25">
      <c r="A11" s="18" t="s">
        <v>8</v>
      </c>
      <c r="B11" s="19">
        <v>450000</v>
      </c>
      <c r="C11" s="19"/>
      <c r="D11" s="1">
        <f t="shared" si="0"/>
        <v>450000</v>
      </c>
    </row>
    <row r="12" spans="1:14" x14ac:dyDescent="0.25">
      <c r="A12" s="18" t="s">
        <v>9</v>
      </c>
      <c r="B12" s="19">
        <v>0</v>
      </c>
      <c r="C12" s="19"/>
      <c r="D12" s="1">
        <f t="shared" si="0"/>
        <v>0</v>
      </c>
    </row>
    <row r="13" spans="1:14" x14ac:dyDescent="0.25">
      <c r="A13" s="18" t="s">
        <v>10</v>
      </c>
      <c r="B13" s="19">
        <v>170303021</v>
      </c>
      <c r="C13" s="19"/>
      <c r="D13" s="1">
        <f t="shared" si="0"/>
        <v>170303021</v>
      </c>
    </row>
    <row r="14" spans="1:14" x14ac:dyDescent="0.25">
      <c r="A14" s="16" t="s">
        <v>11</v>
      </c>
      <c r="B14" s="17">
        <f>SUM(B15:B23)</f>
        <v>322519544</v>
      </c>
      <c r="C14" s="17"/>
      <c r="D14" s="17">
        <f>SUM(D15:D23)</f>
        <v>322519544</v>
      </c>
    </row>
    <row r="15" spans="1:14" x14ac:dyDescent="0.25">
      <c r="A15" s="18" t="s">
        <v>12</v>
      </c>
      <c r="B15" s="19">
        <v>157195000</v>
      </c>
      <c r="C15" s="19"/>
      <c r="D15" s="1">
        <f>+B15+C15</f>
        <v>157195000</v>
      </c>
    </row>
    <row r="16" spans="1:14" x14ac:dyDescent="0.25">
      <c r="A16" s="18" t="s">
        <v>13</v>
      </c>
      <c r="B16" s="19">
        <v>14060000</v>
      </c>
      <c r="C16" s="19"/>
      <c r="D16" s="1">
        <f t="shared" ref="D16:D23" si="1">+B16+C16</f>
        <v>14060000</v>
      </c>
    </row>
    <row r="17" spans="1:4" x14ac:dyDescent="0.25">
      <c r="A17" s="18" t="s">
        <v>14</v>
      </c>
      <c r="B17" s="19">
        <v>25780308</v>
      </c>
      <c r="C17" s="19"/>
      <c r="D17" s="1">
        <f t="shared" si="1"/>
        <v>25780308</v>
      </c>
    </row>
    <row r="18" spans="1:4" x14ac:dyDescent="0.25">
      <c r="A18" s="18" t="s">
        <v>15</v>
      </c>
      <c r="B18" s="19">
        <v>2934600</v>
      </c>
      <c r="C18" s="19"/>
      <c r="D18" s="1">
        <f t="shared" si="1"/>
        <v>2934600</v>
      </c>
    </row>
    <row r="19" spans="1:4" x14ac:dyDescent="0.25">
      <c r="A19" s="18" t="s">
        <v>16</v>
      </c>
      <c r="B19" s="19">
        <v>20286028</v>
      </c>
      <c r="C19" s="19"/>
      <c r="D19" s="1">
        <f t="shared" si="1"/>
        <v>20286028</v>
      </c>
    </row>
    <row r="20" spans="1:4" x14ac:dyDescent="0.25">
      <c r="A20" s="18" t="s">
        <v>17</v>
      </c>
      <c r="B20" s="19">
        <v>20436800</v>
      </c>
      <c r="C20" s="19"/>
      <c r="D20" s="1">
        <f t="shared" si="1"/>
        <v>20436800</v>
      </c>
    </row>
    <row r="21" spans="1:4" ht="30" x14ac:dyDescent="0.25">
      <c r="A21" s="20" t="s">
        <v>18</v>
      </c>
      <c r="B21" s="19">
        <v>17898800</v>
      </c>
      <c r="C21" s="19"/>
      <c r="D21" s="1">
        <f t="shared" si="1"/>
        <v>17898800</v>
      </c>
    </row>
    <row r="22" spans="1:4" x14ac:dyDescent="0.25">
      <c r="A22" s="18" t="s">
        <v>19</v>
      </c>
      <c r="B22" s="19">
        <v>51428008</v>
      </c>
      <c r="C22" s="19"/>
      <c r="D22" s="1">
        <f t="shared" si="1"/>
        <v>51428008</v>
      </c>
    </row>
    <row r="23" spans="1:4" x14ac:dyDescent="0.25">
      <c r="A23" s="18" t="s">
        <v>20</v>
      </c>
      <c r="B23" s="19">
        <v>12500000</v>
      </c>
      <c r="C23" s="19"/>
      <c r="D23" s="1">
        <f t="shared" si="1"/>
        <v>12500000</v>
      </c>
    </row>
    <row r="24" spans="1:4" x14ac:dyDescent="0.25">
      <c r="A24" s="16" t="s">
        <v>21</v>
      </c>
      <c r="B24" s="17">
        <f>SUM(B25:B33)</f>
        <v>104829976</v>
      </c>
      <c r="C24" s="17"/>
      <c r="D24" s="17">
        <f>SUM(D25:D33)</f>
        <v>104829976</v>
      </c>
    </row>
    <row r="25" spans="1:4" x14ac:dyDescent="0.25">
      <c r="A25" s="18" t="s">
        <v>22</v>
      </c>
      <c r="B25" s="19">
        <v>6120745</v>
      </c>
      <c r="C25" s="19"/>
      <c r="D25" s="1">
        <f>+B25+C25</f>
        <v>6120745</v>
      </c>
    </row>
    <row r="26" spans="1:4" x14ac:dyDescent="0.25">
      <c r="A26" s="18" t="s">
        <v>23</v>
      </c>
      <c r="B26" s="19">
        <v>3212500</v>
      </c>
      <c r="C26" s="19"/>
      <c r="D26" s="1">
        <f t="shared" ref="D26:D33" si="2">+B26+C26</f>
        <v>3212500</v>
      </c>
    </row>
    <row r="27" spans="1:4" x14ac:dyDescent="0.25">
      <c r="A27" s="18" t="s">
        <v>24</v>
      </c>
      <c r="B27" s="19">
        <v>6770232</v>
      </c>
      <c r="C27" s="19"/>
      <c r="D27" s="1">
        <f t="shared" si="2"/>
        <v>6770232</v>
      </c>
    </row>
    <row r="28" spans="1:4" x14ac:dyDescent="0.25">
      <c r="A28" s="18" t="s">
        <v>25</v>
      </c>
      <c r="B28" s="19">
        <v>1439790</v>
      </c>
      <c r="C28" s="19"/>
      <c r="D28" s="1">
        <f t="shared" si="2"/>
        <v>1439790</v>
      </c>
    </row>
    <row r="29" spans="1:4" x14ac:dyDescent="0.25">
      <c r="A29" s="18" t="s">
        <v>26</v>
      </c>
      <c r="B29" s="19">
        <v>6529091</v>
      </c>
      <c r="C29" s="19"/>
      <c r="D29" s="1">
        <f t="shared" si="2"/>
        <v>6529091</v>
      </c>
    </row>
    <row r="30" spans="1:4" x14ac:dyDescent="0.25">
      <c r="A30" s="18" t="s">
        <v>27</v>
      </c>
      <c r="B30" s="19">
        <v>6201495</v>
      </c>
      <c r="C30" s="19"/>
      <c r="D30" s="1">
        <f t="shared" si="2"/>
        <v>6201495</v>
      </c>
    </row>
    <row r="31" spans="1:4" x14ac:dyDescent="0.25">
      <c r="A31" s="18" t="s">
        <v>28</v>
      </c>
      <c r="B31" s="19">
        <v>58026123</v>
      </c>
      <c r="C31" s="19"/>
      <c r="D31" s="1">
        <f t="shared" si="2"/>
        <v>58026123</v>
      </c>
    </row>
    <row r="32" spans="1:4" x14ac:dyDescent="0.25">
      <c r="A32" s="18" t="s">
        <v>29</v>
      </c>
      <c r="B32" s="19"/>
      <c r="C32" s="19"/>
      <c r="D32" s="1">
        <f t="shared" si="2"/>
        <v>0</v>
      </c>
    </row>
    <row r="33" spans="1:4" x14ac:dyDescent="0.25">
      <c r="A33" s="18" t="s">
        <v>30</v>
      </c>
      <c r="B33" s="19">
        <v>16530000</v>
      </c>
      <c r="C33" s="19"/>
      <c r="D33" s="1">
        <f t="shared" si="2"/>
        <v>16530000</v>
      </c>
    </row>
    <row r="34" spans="1:4" x14ac:dyDescent="0.25">
      <c r="A34" s="16" t="s">
        <v>31</v>
      </c>
      <c r="B34" s="17"/>
      <c r="C34" s="19"/>
    </row>
    <row r="35" spans="1:4" x14ac:dyDescent="0.25">
      <c r="A35" s="18" t="s">
        <v>32</v>
      </c>
      <c r="B35" s="19"/>
      <c r="C35" s="19"/>
    </row>
    <row r="36" spans="1:4" x14ac:dyDescent="0.25">
      <c r="A36" s="18" t="s">
        <v>33</v>
      </c>
      <c r="B36" s="19"/>
      <c r="C36" s="19"/>
    </row>
    <row r="37" spans="1:4" x14ac:dyDescent="0.25">
      <c r="A37" s="18" t="s">
        <v>34</v>
      </c>
      <c r="B37" s="19"/>
      <c r="C37" s="19"/>
    </row>
    <row r="38" spans="1:4" x14ac:dyDescent="0.25">
      <c r="A38" s="18" t="s">
        <v>35</v>
      </c>
      <c r="B38" s="19"/>
      <c r="C38" s="19"/>
    </row>
    <row r="39" spans="1:4" x14ac:dyDescent="0.25">
      <c r="A39" s="18" t="s">
        <v>36</v>
      </c>
      <c r="B39" s="19"/>
      <c r="C39" s="19"/>
    </row>
    <row r="40" spans="1:4" x14ac:dyDescent="0.25">
      <c r="A40" s="18" t="s">
        <v>37</v>
      </c>
      <c r="B40" s="19"/>
      <c r="C40" s="19"/>
    </row>
    <row r="41" spans="1:4" x14ac:dyDescent="0.25">
      <c r="A41" s="18" t="s">
        <v>38</v>
      </c>
      <c r="B41" s="19"/>
      <c r="C41" s="19"/>
    </row>
    <row r="42" spans="1:4" x14ac:dyDescent="0.25">
      <c r="A42" s="18" t="s">
        <v>39</v>
      </c>
      <c r="B42" s="19"/>
      <c r="C42" s="19"/>
    </row>
    <row r="43" spans="1:4" x14ac:dyDescent="0.25">
      <c r="A43" s="16" t="s">
        <v>40</v>
      </c>
      <c r="B43" s="17"/>
      <c r="C43" s="19"/>
    </row>
    <row r="44" spans="1:4" x14ac:dyDescent="0.25">
      <c r="A44" s="18" t="s">
        <v>41</v>
      </c>
      <c r="B44" s="19"/>
      <c r="C44" s="19"/>
    </row>
    <row r="45" spans="1:4" x14ac:dyDescent="0.25">
      <c r="A45" s="18" t="s">
        <v>42</v>
      </c>
      <c r="B45" s="19"/>
      <c r="C45" s="19"/>
    </row>
    <row r="46" spans="1:4" x14ac:dyDescent="0.25">
      <c r="A46" s="18" t="s">
        <v>43</v>
      </c>
      <c r="B46" s="19"/>
      <c r="C46" s="19"/>
    </row>
    <row r="47" spans="1:4" x14ac:dyDescent="0.25">
      <c r="A47" s="18" t="s">
        <v>44</v>
      </c>
      <c r="B47" s="19"/>
      <c r="C47" s="19"/>
    </row>
    <row r="48" spans="1:4" x14ac:dyDescent="0.25">
      <c r="A48" s="18" t="s">
        <v>45</v>
      </c>
      <c r="B48" s="19"/>
      <c r="C48" s="19"/>
    </row>
    <row r="49" spans="1:4" x14ac:dyDescent="0.25">
      <c r="A49" s="18" t="s">
        <v>46</v>
      </c>
      <c r="B49" s="19"/>
      <c r="C49" s="19"/>
    </row>
    <row r="50" spans="1:4" x14ac:dyDescent="0.25">
      <c r="A50" s="16" t="s">
        <v>47</v>
      </c>
      <c r="B50" s="17">
        <f>SUM(B51:B59)</f>
        <v>81915451</v>
      </c>
      <c r="C50" s="17"/>
      <c r="D50" s="17">
        <f t="shared" ref="D50" si="3">SUM(D51:D59)</f>
        <v>81915451</v>
      </c>
    </row>
    <row r="51" spans="1:4" x14ac:dyDescent="0.25">
      <c r="A51" s="18" t="s">
        <v>48</v>
      </c>
      <c r="B51" s="19">
        <v>13732095</v>
      </c>
      <c r="C51" s="19"/>
      <c r="D51" s="1">
        <f>+B51+C51</f>
        <v>13732095</v>
      </c>
    </row>
    <row r="52" spans="1:4" x14ac:dyDescent="0.25">
      <c r="A52" s="18" t="s">
        <v>49</v>
      </c>
      <c r="B52" s="19">
        <v>865000</v>
      </c>
      <c r="C52" s="19"/>
      <c r="D52" s="1">
        <f t="shared" ref="D52:D58" si="4">+B52+C52</f>
        <v>865000</v>
      </c>
    </row>
    <row r="53" spans="1:4" x14ac:dyDescent="0.25">
      <c r="A53" s="18" t="s">
        <v>50</v>
      </c>
      <c r="B53" s="19">
        <v>2321993</v>
      </c>
      <c r="C53" s="19"/>
      <c r="D53" s="1">
        <f t="shared" si="4"/>
        <v>2321993</v>
      </c>
    </row>
    <row r="54" spans="1:4" x14ac:dyDescent="0.25">
      <c r="A54" s="18" t="s">
        <v>51</v>
      </c>
      <c r="B54" s="19">
        <v>0</v>
      </c>
      <c r="C54" s="19"/>
      <c r="D54" s="1">
        <f t="shared" si="4"/>
        <v>0</v>
      </c>
    </row>
    <row r="55" spans="1:4" x14ac:dyDescent="0.25">
      <c r="A55" s="18" t="s">
        <v>52</v>
      </c>
      <c r="B55" s="19">
        <v>57317751</v>
      </c>
      <c r="C55" s="19"/>
      <c r="D55" s="1">
        <f t="shared" si="4"/>
        <v>57317751</v>
      </c>
    </row>
    <row r="56" spans="1:4" x14ac:dyDescent="0.25">
      <c r="A56" s="18" t="s">
        <v>53</v>
      </c>
      <c r="B56" s="19">
        <v>728612</v>
      </c>
      <c r="C56" s="19"/>
      <c r="D56" s="1">
        <f t="shared" si="4"/>
        <v>728612</v>
      </c>
    </row>
    <row r="57" spans="1:4" x14ac:dyDescent="0.25">
      <c r="A57" s="18" t="s">
        <v>54</v>
      </c>
      <c r="B57" s="19">
        <v>5000000</v>
      </c>
      <c r="C57" s="19"/>
      <c r="D57" s="1">
        <f t="shared" si="4"/>
        <v>5000000</v>
      </c>
    </row>
    <row r="58" spans="1:4" x14ac:dyDescent="0.25">
      <c r="A58" s="18" t="s">
        <v>55</v>
      </c>
      <c r="B58" s="19">
        <v>1950000</v>
      </c>
      <c r="C58" s="19"/>
      <c r="D58" s="1">
        <f t="shared" si="4"/>
        <v>1950000</v>
      </c>
    </row>
    <row r="59" spans="1:4" x14ac:dyDescent="0.25">
      <c r="A59" s="18" t="s">
        <v>56</v>
      </c>
      <c r="B59" s="19"/>
      <c r="C59" s="19"/>
    </row>
    <row r="60" spans="1:4" x14ac:dyDescent="0.25">
      <c r="A60" s="16" t="s">
        <v>57</v>
      </c>
      <c r="B60" s="17">
        <f>SUM(B61:B64)</f>
        <v>69830468</v>
      </c>
      <c r="C60" s="17"/>
      <c r="D60" s="17">
        <f t="shared" ref="D60" si="5">SUM(D61:D64)</f>
        <v>69830468</v>
      </c>
    </row>
    <row r="61" spans="1:4" x14ac:dyDescent="0.25">
      <c r="A61" s="18" t="s">
        <v>58</v>
      </c>
      <c r="B61" s="19">
        <v>15600000</v>
      </c>
      <c r="C61" s="19"/>
      <c r="D61" s="1">
        <f>+B61+C61</f>
        <v>15600000</v>
      </c>
    </row>
    <row r="62" spans="1:4" x14ac:dyDescent="0.25">
      <c r="A62" s="18" t="s">
        <v>59</v>
      </c>
      <c r="B62" s="19">
        <v>54230468</v>
      </c>
      <c r="C62" s="19"/>
      <c r="D62" s="1">
        <f>+B62+C62</f>
        <v>54230468</v>
      </c>
    </row>
    <row r="63" spans="1:4" x14ac:dyDescent="0.25">
      <c r="A63" s="18" t="s">
        <v>60</v>
      </c>
      <c r="B63" s="19"/>
      <c r="C63" s="19"/>
    </row>
    <row r="64" spans="1:4" ht="30" x14ac:dyDescent="0.25">
      <c r="A64" s="20" t="s">
        <v>61</v>
      </c>
      <c r="B64" s="19"/>
      <c r="C64" s="19"/>
    </row>
    <row r="65" spans="1:3" x14ac:dyDescent="0.25">
      <c r="A65" s="16" t="s">
        <v>62</v>
      </c>
      <c r="B65" s="17"/>
      <c r="C65" s="17"/>
    </row>
    <row r="66" spans="1:3" x14ac:dyDescent="0.25">
      <c r="A66" s="18" t="s">
        <v>63</v>
      </c>
      <c r="B66" s="19"/>
      <c r="C66" s="19"/>
    </row>
    <row r="67" spans="1:3" x14ac:dyDescent="0.25">
      <c r="A67" s="18" t="s">
        <v>64</v>
      </c>
      <c r="B67" s="19"/>
      <c r="C67" s="19"/>
    </row>
    <row r="68" spans="1:3" x14ac:dyDescent="0.25">
      <c r="A68" s="16" t="s">
        <v>65</v>
      </c>
      <c r="B68" s="17"/>
      <c r="C68" s="17"/>
    </row>
    <row r="69" spans="1:3" x14ac:dyDescent="0.25">
      <c r="A69" s="18" t="s">
        <v>66</v>
      </c>
      <c r="B69" s="19"/>
      <c r="C69" s="19"/>
    </row>
    <row r="70" spans="1:3" x14ac:dyDescent="0.25">
      <c r="A70" s="18" t="s">
        <v>67</v>
      </c>
      <c r="B70" s="19"/>
      <c r="C70" s="19"/>
    </row>
    <row r="71" spans="1:3" x14ac:dyDescent="0.25">
      <c r="A71" s="18" t="s">
        <v>68</v>
      </c>
      <c r="B71" s="19"/>
      <c r="C71" s="19"/>
    </row>
    <row r="72" spans="1:3" x14ac:dyDescent="0.25">
      <c r="A72" s="14" t="s">
        <v>69</v>
      </c>
      <c r="B72" s="15"/>
      <c r="C72" s="15"/>
    </row>
    <row r="73" spans="1:3" x14ac:dyDescent="0.25">
      <c r="A73" s="16" t="s">
        <v>70</v>
      </c>
      <c r="B73" s="17"/>
      <c r="C73" s="17"/>
    </row>
    <row r="74" spans="1:3" x14ac:dyDescent="0.25">
      <c r="A74" s="18" t="s">
        <v>71</v>
      </c>
      <c r="B74" s="19"/>
      <c r="C74" s="19"/>
    </row>
    <row r="75" spans="1:3" x14ac:dyDescent="0.25">
      <c r="A75" s="18" t="s">
        <v>72</v>
      </c>
      <c r="B75" s="19"/>
      <c r="C75" s="19"/>
    </row>
    <row r="76" spans="1:3" x14ac:dyDescent="0.25">
      <c r="A76" s="16" t="s">
        <v>73</v>
      </c>
      <c r="B76" s="17">
        <f>SUM(B77:B78)</f>
        <v>0</v>
      </c>
      <c r="C76" s="17"/>
    </row>
    <row r="77" spans="1:3" x14ac:dyDescent="0.25">
      <c r="A77" s="18" t="s">
        <v>74</v>
      </c>
      <c r="B77" s="19"/>
      <c r="C77" s="19"/>
    </row>
    <row r="78" spans="1:3" x14ac:dyDescent="0.25">
      <c r="A78" s="18" t="s">
        <v>75</v>
      </c>
      <c r="B78" s="19"/>
      <c r="C78" s="19"/>
    </row>
    <row r="79" spans="1:3" x14ac:dyDescent="0.25">
      <c r="A79" s="16" t="s">
        <v>76</v>
      </c>
      <c r="B79" s="17"/>
      <c r="C79" s="17"/>
    </row>
    <row r="80" spans="1:3" x14ac:dyDescent="0.25">
      <c r="A80" s="18" t="s">
        <v>77</v>
      </c>
      <c r="B80" s="19"/>
      <c r="C80" s="19"/>
    </row>
    <row r="81" spans="1:14" x14ac:dyDescent="0.25">
      <c r="A81" s="21" t="s">
        <v>78</v>
      </c>
      <c r="B81" s="22">
        <f>+B7</f>
        <v>2008317326</v>
      </c>
      <c r="C81" s="22">
        <f t="shared" ref="C81:D81" si="6">+C7</f>
        <v>0</v>
      </c>
      <c r="D81" s="22">
        <f t="shared" si="6"/>
        <v>2008317326</v>
      </c>
    </row>
    <row r="82" spans="1:14" x14ac:dyDescent="0.25">
      <c r="A82" t="s">
        <v>90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6.5" customHeight="1" x14ac:dyDescent="0.25">
      <c r="A83" s="41" t="s">
        <v>93</v>
      </c>
      <c r="B83" s="41"/>
      <c r="C83" s="41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.75" customHeight="1" x14ac:dyDescent="0.25">
      <c r="A84" s="41" t="s">
        <v>91</v>
      </c>
      <c r="B84" s="41"/>
      <c r="C84" s="41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30.75" customHeight="1" x14ac:dyDescent="0.25">
      <c r="A85" s="42" t="s">
        <v>92</v>
      </c>
      <c r="B85" s="42"/>
      <c r="C85" s="42"/>
      <c r="D85" s="23"/>
      <c r="E85" s="23"/>
      <c r="F85" s="23"/>
      <c r="G85" s="23"/>
      <c r="H85" s="5"/>
      <c r="I85" s="5"/>
      <c r="J85" s="5"/>
      <c r="K85" s="5"/>
      <c r="L85" s="5"/>
      <c r="M85" s="5"/>
      <c r="N85" s="5"/>
    </row>
    <row r="86" spans="1:14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5">
      <c r="A87" s="12" t="s">
        <v>84</v>
      </c>
      <c r="B87" s="35" t="s">
        <v>83</v>
      </c>
      <c r="C87" s="35"/>
      <c r="D87" s="5"/>
      <c r="E87" s="5"/>
      <c r="F87" s="5"/>
      <c r="G87" s="5"/>
      <c r="H87" s="5"/>
      <c r="I87" s="5"/>
      <c r="J87" s="5"/>
    </row>
    <row r="88" spans="1:14" x14ac:dyDescent="0.25">
      <c r="A88" s="12" t="s">
        <v>95</v>
      </c>
      <c r="B88" s="36" t="s">
        <v>89</v>
      </c>
      <c r="C88" s="36"/>
      <c r="D88" s="5"/>
      <c r="E88" s="5"/>
      <c r="F88" s="5"/>
      <c r="G88" s="5"/>
      <c r="H88" s="5"/>
      <c r="I88" s="5"/>
      <c r="J88" s="5"/>
    </row>
    <row r="89" spans="1:14" x14ac:dyDescent="0.25">
      <c r="A89" s="13" t="s">
        <v>85</v>
      </c>
      <c r="B89" s="37" t="s">
        <v>82</v>
      </c>
      <c r="C89" s="37"/>
      <c r="D89" s="5"/>
      <c r="E89" s="5"/>
      <c r="F89" s="5"/>
      <c r="G89" s="5"/>
      <c r="H89" s="5"/>
      <c r="I89" s="5"/>
      <c r="J89" s="5"/>
    </row>
    <row r="90" spans="1:14" x14ac:dyDescent="0.25">
      <c r="A90" s="2"/>
      <c r="B90" s="2"/>
      <c r="C90" s="2"/>
      <c r="G90" s="2"/>
      <c r="H90" s="2"/>
      <c r="I90" s="2"/>
      <c r="J90" s="5"/>
      <c r="K90" s="5"/>
      <c r="L90" s="5"/>
      <c r="M90" s="5"/>
      <c r="N90" s="5"/>
    </row>
    <row r="91" spans="1:14" x14ac:dyDescent="0.25">
      <c r="A91" s="2"/>
      <c r="B91" s="2"/>
      <c r="C91" s="2"/>
      <c r="G91" s="2"/>
      <c r="H91" s="2"/>
      <c r="I91" s="2"/>
      <c r="J91" s="5"/>
      <c r="K91" s="5"/>
      <c r="L91" s="5"/>
      <c r="M91" s="5"/>
      <c r="N91" s="5"/>
    </row>
    <row r="92" spans="1:14" x14ac:dyDescent="0.25">
      <c r="A92" s="6"/>
      <c r="B92" s="7"/>
      <c r="C92" s="2"/>
      <c r="G92" s="8"/>
      <c r="H92" s="2"/>
      <c r="I92" s="2"/>
      <c r="J92" s="5"/>
      <c r="K92" s="5"/>
      <c r="L92" s="5"/>
      <c r="M92" s="5"/>
      <c r="N92" s="5"/>
    </row>
    <row r="93" spans="1:14" x14ac:dyDescent="0.25">
      <c r="A93" s="6"/>
      <c r="B93" s="7"/>
      <c r="C93" s="2"/>
      <c r="G93" s="2"/>
      <c r="H93" s="2"/>
      <c r="I93" s="2"/>
      <c r="J93" s="5"/>
      <c r="K93" s="5"/>
      <c r="L93" s="5"/>
      <c r="M93" s="5"/>
      <c r="N93" s="5"/>
    </row>
    <row r="94" spans="1:14" x14ac:dyDescent="0.25">
      <c r="A94" s="43" t="s">
        <v>86</v>
      </c>
      <c r="B94" s="43"/>
      <c r="C94" s="43"/>
      <c r="F94" s="4"/>
      <c r="G94" s="4"/>
      <c r="H94" s="4"/>
      <c r="I94" s="3"/>
    </row>
    <row r="95" spans="1:14" x14ac:dyDescent="0.25">
      <c r="A95" s="43" t="s">
        <v>87</v>
      </c>
      <c r="B95" s="34"/>
      <c r="C95" s="34"/>
      <c r="D95" s="2"/>
      <c r="E95" s="4"/>
      <c r="F95" s="4"/>
      <c r="G95" s="4"/>
      <c r="H95" s="4"/>
      <c r="I95" s="3"/>
    </row>
    <row r="96" spans="1:14" x14ac:dyDescent="0.25">
      <c r="A96" s="33" t="s">
        <v>88</v>
      </c>
      <c r="B96" s="34"/>
      <c r="C96" s="34"/>
    </row>
  </sheetData>
  <mergeCells count="17">
    <mergeCell ref="A96:C96"/>
    <mergeCell ref="B87:C87"/>
    <mergeCell ref="B88:C88"/>
    <mergeCell ref="B89:C89"/>
    <mergeCell ref="A5:A6"/>
    <mergeCell ref="B5:B6"/>
    <mergeCell ref="C5:C6"/>
    <mergeCell ref="A83:C83"/>
    <mergeCell ref="A84:C84"/>
    <mergeCell ref="A85:C85"/>
    <mergeCell ref="A94:C94"/>
    <mergeCell ref="A95:C95"/>
    <mergeCell ref="A1:C1"/>
    <mergeCell ref="A2:C2"/>
    <mergeCell ref="A3:C3"/>
    <mergeCell ref="A4:C4"/>
    <mergeCell ref="D5:D6"/>
  </mergeCells>
  <printOptions horizontalCentered="1"/>
  <pageMargins left="0.70866141732283472" right="0.70866141732283472" top="1.1417322834645669" bottom="0.94488188976377963" header="0.31496062992125984" footer="0.31496062992125984"/>
  <pageSetup paperSize="9" scale="76" fitToHeight="2" orientation="portrait" r:id="rId1"/>
  <rowBreaks count="1" manualBreakCount="1">
    <brk id="5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2023</vt:lpstr>
      <vt:lpstr>'PRESUPUESTO APROBADO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Ismelia Mateo</dc:creator>
  <cp:lastModifiedBy>Yexica Chia</cp:lastModifiedBy>
  <cp:lastPrinted>2022-08-18T13:11:27Z</cp:lastPrinted>
  <dcterms:created xsi:type="dcterms:W3CDTF">2021-10-08T12:36:30Z</dcterms:created>
  <dcterms:modified xsi:type="dcterms:W3CDTF">2023-01-19T14:12:27Z</dcterms:modified>
</cp:coreProperties>
</file>