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iadrd.sharepoint.com/sites/SeccionDeAlmacenySuministro/Documentos compartidos/"/>
    </mc:Choice>
  </mc:AlternateContent>
  <xr:revisionPtr revIDLastSave="0" documentId="8_{5690F658-A54F-40C5-ABEC-68A6873E7853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Inventario Institucional" sheetId="1" r:id="rId1"/>
  </sheets>
  <definedNames>
    <definedName name="_xlnm._FilterDatabase" localSheetId="0" hidden="1">'Inventario Institucional'!$A$2:$E$829</definedName>
    <definedName name="_xlnm.Print_Area" localSheetId="0">'Inventario Institucional'!$A$1:$K$852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'Inventario Institucional'!#REF!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'Inventario Institucional'!$1:$7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1" i="1" l="1"/>
  <c r="K390" i="1"/>
  <c r="I390" i="1"/>
  <c r="I435" i="1"/>
  <c r="K435" i="1" s="1"/>
  <c r="K401" i="1"/>
  <c r="I401" i="1"/>
  <c r="I409" i="1"/>
  <c r="K409" i="1" s="1"/>
  <c r="I413" i="1"/>
  <c r="I344" i="1"/>
  <c r="K344" i="1" s="1"/>
  <c r="I388" i="1"/>
  <c r="K388" i="1" s="1"/>
  <c r="I377" i="1"/>
  <c r="K377" i="1" s="1"/>
  <c r="I378" i="1"/>
  <c r="K378" i="1" s="1"/>
  <c r="I379" i="1"/>
  <c r="K379" i="1" s="1"/>
  <c r="I376" i="1"/>
  <c r="K376" i="1" s="1"/>
  <c r="I345" i="1"/>
  <c r="K345" i="1" s="1"/>
  <c r="I587" i="1"/>
  <c r="K587" i="1" s="1"/>
  <c r="I62" i="1"/>
  <c r="I239" i="1"/>
  <c r="I36" i="1"/>
  <c r="I80" i="1"/>
  <c r="K80" i="1" s="1"/>
  <c r="I251" i="1"/>
  <c r="K251" i="1" s="1"/>
  <c r="I573" i="1"/>
  <c r="K573" i="1" s="1"/>
  <c r="I572" i="1"/>
  <c r="K572" i="1" s="1"/>
  <c r="I571" i="1"/>
  <c r="K571" i="1" s="1"/>
  <c r="I570" i="1"/>
  <c r="K570" i="1" s="1"/>
  <c r="I569" i="1"/>
  <c r="K569" i="1" s="1"/>
  <c r="I568" i="1"/>
  <c r="K568" i="1" s="1"/>
  <c r="I567" i="1"/>
  <c r="K567" i="1" s="1"/>
  <c r="I566" i="1"/>
  <c r="K566" i="1" s="1"/>
  <c r="I565" i="1"/>
  <c r="K565" i="1" s="1"/>
  <c r="I564" i="1"/>
  <c r="K564" i="1" s="1"/>
  <c r="I563" i="1"/>
  <c r="K563" i="1" s="1"/>
  <c r="I562" i="1"/>
  <c r="K562" i="1" s="1"/>
  <c r="I561" i="1"/>
  <c r="K561" i="1" s="1"/>
  <c r="I560" i="1"/>
  <c r="K560" i="1" s="1"/>
  <c r="I559" i="1"/>
  <c r="K559" i="1" s="1"/>
  <c r="I558" i="1"/>
  <c r="K558" i="1" s="1"/>
  <c r="I557" i="1"/>
  <c r="K557" i="1" s="1"/>
  <c r="I556" i="1"/>
  <c r="K556" i="1" s="1"/>
  <c r="I555" i="1"/>
  <c r="K555" i="1" s="1"/>
  <c r="I554" i="1"/>
  <c r="K554" i="1" s="1"/>
  <c r="I553" i="1"/>
  <c r="K553" i="1" s="1"/>
  <c r="I552" i="1"/>
  <c r="K552" i="1" s="1"/>
  <c r="I551" i="1"/>
  <c r="K551" i="1" s="1"/>
  <c r="I550" i="1"/>
  <c r="K550" i="1" s="1"/>
  <c r="I549" i="1"/>
  <c r="K549" i="1" s="1"/>
  <c r="I548" i="1"/>
  <c r="K548" i="1" s="1"/>
  <c r="I819" i="1"/>
  <c r="K819" i="1" s="1"/>
  <c r="I818" i="1"/>
  <c r="K818" i="1" s="1"/>
  <c r="I817" i="1"/>
  <c r="K817" i="1" s="1"/>
  <c r="I815" i="1"/>
  <c r="K815" i="1" s="1"/>
  <c r="I816" i="1"/>
  <c r="K816" i="1" s="1"/>
  <c r="I544" i="1"/>
  <c r="K544" i="1" s="1"/>
  <c r="I545" i="1"/>
  <c r="K545" i="1" s="1"/>
  <c r="I546" i="1"/>
  <c r="K546" i="1" s="1"/>
  <c r="I547" i="1"/>
  <c r="K547" i="1" s="1"/>
  <c r="I537" i="1"/>
  <c r="K537" i="1" s="1"/>
  <c r="I538" i="1"/>
  <c r="K538" i="1" s="1"/>
  <c r="I539" i="1"/>
  <c r="K539" i="1" s="1"/>
  <c r="I540" i="1"/>
  <c r="K540" i="1" s="1"/>
  <c r="I541" i="1"/>
  <c r="K541" i="1" s="1"/>
  <c r="I542" i="1"/>
  <c r="K542" i="1" s="1"/>
  <c r="I543" i="1"/>
  <c r="K543" i="1" s="1"/>
  <c r="I530" i="1"/>
  <c r="K530" i="1" s="1"/>
  <c r="I531" i="1"/>
  <c r="K531" i="1" s="1"/>
  <c r="I532" i="1"/>
  <c r="K532" i="1" s="1"/>
  <c r="I533" i="1"/>
  <c r="K533" i="1" s="1"/>
  <c r="I534" i="1"/>
  <c r="K534" i="1" s="1"/>
  <c r="I535" i="1"/>
  <c r="K535" i="1" s="1"/>
  <c r="I536" i="1"/>
  <c r="K536" i="1" s="1"/>
  <c r="I528" i="1"/>
  <c r="K528" i="1" s="1"/>
  <c r="I529" i="1"/>
  <c r="K529" i="1" s="1"/>
  <c r="I523" i="1"/>
  <c r="K523" i="1" s="1"/>
  <c r="I524" i="1"/>
  <c r="K524" i="1" s="1"/>
  <c r="I525" i="1"/>
  <c r="K525" i="1" s="1"/>
  <c r="I526" i="1"/>
  <c r="K526" i="1" s="1"/>
  <c r="I527" i="1"/>
  <c r="K527" i="1" s="1"/>
  <c r="I520" i="1"/>
  <c r="K520" i="1" s="1"/>
  <c r="I521" i="1"/>
  <c r="K521" i="1" s="1"/>
  <c r="I522" i="1"/>
  <c r="K522" i="1" s="1"/>
  <c r="I517" i="1"/>
  <c r="K517" i="1" s="1"/>
  <c r="I518" i="1"/>
  <c r="K518" i="1" s="1"/>
  <c r="I519" i="1"/>
  <c r="K519" i="1" s="1"/>
  <c r="I514" i="1"/>
  <c r="K514" i="1" s="1"/>
  <c r="I515" i="1"/>
  <c r="K515" i="1" s="1"/>
  <c r="I516" i="1"/>
  <c r="K516" i="1" s="1"/>
  <c r="I513" i="1" l="1"/>
  <c r="K513" i="1" s="1"/>
  <c r="I512" i="1"/>
  <c r="K512" i="1" s="1"/>
  <c r="I510" i="1"/>
  <c r="K510" i="1" s="1"/>
  <c r="I511" i="1"/>
  <c r="K511" i="1" s="1"/>
  <c r="I505" i="1"/>
  <c r="K505" i="1" s="1"/>
  <c r="I509" i="1"/>
  <c r="K509" i="1" s="1"/>
  <c r="I499" i="1"/>
  <c r="K499" i="1" s="1"/>
  <c r="I500" i="1"/>
  <c r="K500" i="1" s="1"/>
  <c r="I501" i="1"/>
  <c r="K501" i="1" s="1"/>
  <c r="I493" i="1"/>
  <c r="K493" i="1" s="1"/>
  <c r="I494" i="1"/>
  <c r="K494" i="1" s="1"/>
  <c r="I495" i="1"/>
  <c r="K495" i="1" s="1"/>
  <c r="I506" i="1"/>
  <c r="K506" i="1" s="1"/>
  <c r="I507" i="1"/>
  <c r="K507" i="1" s="1"/>
  <c r="I508" i="1"/>
  <c r="K508" i="1" s="1"/>
  <c r="I496" i="1"/>
  <c r="K496" i="1" s="1"/>
  <c r="I497" i="1"/>
  <c r="K497" i="1" s="1"/>
  <c r="I498" i="1"/>
  <c r="K498" i="1" s="1"/>
  <c r="I503" i="1"/>
  <c r="K503" i="1" s="1"/>
  <c r="I504" i="1"/>
  <c r="K504" i="1" s="1"/>
  <c r="I502" i="1"/>
  <c r="K502" i="1" s="1"/>
  <c r="I317" i="1" l="1"/>
  <c r="K317" i="1" s="1"/>
  <c r="I822" i="1" l="1"/>
  <c r="I823" i="1"/>
  <c r="I824" i="1"/>
  <c r="K824" i="1" s="1"/>
  <c r="I825" i="1"/>
  <c r="I826" i="1"/>
  <c r="I827" i="1"/>
  <c r="I828" i="1"/>
  <c r="I82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771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61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574" i="1"/>
  <c r="K574" i="1" s="1"/>
  <c r="I575" i="1"/>
  <c r="K575" i="1" s="1"/>
  <c r="I576" i="1"/>
  <c r="K576" i="1" s="1"/>
  <c r="I577" i="1"/>
  <c r="K577" i="1" s="1"/>
  <c r="I578" i="1"/>
  <c r="K578" i="1" s="1"/>
  <c r="I579" i="1"/>
  <c r="K579" i="1" s="1"/>
  <c r="I580" i="1"/>
  <c r="K580" i="1" s="1"/>
  <c r="I581" i="1"/>
  <c r="K581" i="1" s="1"/>
  <c r="I582" i="1"/>
  <c r="K582" i="1" s="1"/>
  <c r="I583" i="1"/>
  <c r="K583" i="1" s="1"/>
  <c r="I584" i="1"/>
  <c r="K584" i="1" s="1"/>
  <c r="I585" i="1"/>
  <c r="K585" i="1" s="1"/>
  <c r="I586" i="1"/>
  <c r="K586" i="1" s="1"/>
  <c r="I588" i="1"/>
  <c r="K588" i="1" s="1"/>
  <c r="I589" i="1"/>
  <c r="K589" i="1" s="1"/>
  <c r="I590" i="1"/>
  <c r="K590" i="1" s="1"/>
  <c r="I591" i="1"/>
  <c r="K591" i="1" s="1"/>
  <c r="I592" i="1"/>
  <c r="K592" i="1" s="1"/>
  <c r="I593" i="1"/>
  <c r="K593" i="1" s="1"/>
  <c r="I594" i="1"/>
  <c r="K594" i="1" s="1"/>
  <c r="I595" i="1"/>
  <c r="K595" i="1" s="1"/>
  <c r="I596" i="1"/>
  <c r="K596" i="1" s="1"/>
  <c r="I597" i="1"/>
  <c r="K597" i="1" s="1"/>
  <c r="I598" i="1"/>
  <c r="K598" i="1" s="1"/>
  <c r="I599" i="1"/>
  <c r="K599" i="1" s="1"/>
  <c r="I600" i="1"/>
  <c r="K600" i="1" s="1"/>
  <c r="I601" i="1"/>
  <c r="K601" i="1" s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437" i="1"/>
  <c r="I380" i="1"/>
  <c r="I381" i="1"/>
  <c r="I382" i="1"/>
  <c r="I383" i="1"/>
  <c r="I384" i="1"/>
  <c r="I385" i="1"/>
  <c r="I386" i="1"/>
  <c r="I387" i="1"/>
  <c r="I389" i="1"/>
  <c r="I391" i="1"/>
  <c r="I392" i="1"/>
  <c r="I393" i="1"/>
  <c r="I394" i="1"/>
  <c r="I395" i="1"/>
  <c r="I396" i="1"/>
  <c r="I397" i="1"/>
  <c r="I398" i="1"/>
  <c r="I399" i="1"/>
  <c r="I400" i="1"/>
  <c r="I402" i="1"/>
  <c r="I403" i="1"/>
  <c r="I404" i="1"/>
  <c r="I405" i="1"/>
  <c r="I406" i="1"/>
  <c r="I407" i="1"/>
  <c r="I408" i="1"/>
  <c r="I410" i="1"/>
  <c r="I411" i="1"/>
  <c r="I412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375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52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6" i="1"/>
  <c r="I347" i="1"/>
  <c r="I348" i="1"/>
  <c r="I349" i="1"/>
  <c r="I350" i="1"/>
  <c r="I289" i="1"/>
  <c r="I248" i="1"/>
  <c r="I249" i="1"/>
  <c r="I250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47" i="1"/>
  <c r="I238" i="1"/>
  <c r="I240" i="1"/>
  <c r="K240" i="1" s="1"/>
  <c r="I242" i="1"/>
  <c r="I243" i="1"/>
  <c r="I244" i="1"/>
  <c r="I245" i="1"/>
  <c r="I234" i="1"/>
  <c r="I235" i="1"/>
  <c r="I236" i="1"/>
  <c r="I237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1" i="1"/>
  <c r="I232" i="1"/>
  <c r="I233" i="1"/>
  <c r="I194" i="1"/>
  <c r="I73" i="1"/>
  <c r="I74" i="1"/>
  <c r="I75" i="1"/>
  <c r="I76" i="1"/>
  <c r="K76" i="1" s="1"/>
  <c r="I77" i="1"/>
  <c r="K77" i="1" s="1"/>
  <c r="I78" i="1"/>
  <c r="I79" i="1"/>
  <c r="I81" i="1"/>
  <c r="I82" i="1"/>
  <c r="I83" i="1"/>
  <c r="I84" i="1"/>
  <c r="I85" i="1"/>
  <c r="K85" i="1" s="1"/>
  <c r="I86" i="1"/>
  <c r="I87" i="1"/>
  <c r="I88" i="1"/>
  <c r="I89" i="1"/>
  <c r="K89" i="1" s="1"/>
  <c r="I90" i="1"/>
  <c r="K90" i="1" s="1"/>
  <c r="I91" i="1"/>
  <c r="I92" i="1"/>
  <c r="I93" i="1"/>
  <c r="I94" i="1"/>
  <c r="I95" i="1"/>
  <c r="I96" i="1"/>
  <c r="I97" i="1"/>
  <c r="I98" i="1"/>
  <c r="I99" i="1"/>
  <c r="I100" i="1"/>
  <c r="I101" i="1"/>
  <c r="I102" i="1"/>
  <c r="K102" i="1" s="1"/>
  <c r="I103" i="1"/>
  <c r="I104" i="1"/>
  <c r="I105" i="1"/>
  <c r="I106" i="1"/>
  <c r="I107" i="1"/>
  <c r="I108" i="1"/>
  <c r="I109" i="1"/>
  <c r="I110" i="1"/>
  <c r="I111" i="1"/>
  <c r="I112" i="1"/>
  <c r="I113" i="1"/>
  <c r="K113" i="1" s="1"/>
  <c r="I114" i="1"/>
  <c r="I115" i="1"/>
  <c r="I116" i="1"/>
  <c r="I117" i="1"/>
  <c r="I118" i="1"/>
  <c r="I119" i="1"/>
  <c r="I120" i="1"/>
  <c r="I121" i="1"/>
  <c r="I122" i="1"/>
  <c r="I123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K37" i="1" s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3" i="1"/>
  <c r="I64" i="1"/>
  <c r="I65" i="1"/>
  <c r="I66" i="1"/>
  <c r="I67" i="1"/>
  <c r="I68" i="1"/>
  <c r="I69" i="1"/>
  <c r="I70" i="1"/>
  <c r="I71" i="1"/>
  <c r="I72" i="1"/>
  <c r="I9" i="1"/>
  <c r="I616" i="1"/>
  <c r="K267" i="1" l="1"/>
  <c r="K264" i="1"/>
  <c r="K265" i="1"/>
  <c r="K263" i="1"/>
  <c r="K252" i="1"/>
  <c r="K386" i="1"/>
  <c r="K398" i="1"/>
  <c r="K821" i="1"/>
  <c r="K628" i="1"/>
  <c r="K629" i="1"/>
  <c r="K706" i="1"/>
  <c r="K754" i="1"/>
  <c r="K728" i="1"/>
  <c r="K717" i="1"/>
  <c r="K718" i="1"/>
  <c r="K742" i="1"/>
  <c r="K716" i="1"/>
  <c r="K734" i="1"/>
  <c r="K684" i="1"/>
  <c r="K627" i="1"/>
  <c r="K606" i="1"/>
  <c r="K609" i="1"/>
  <c r="K469" i="1"/>
  <c r="K446" i="1"/>
  <c r="K445" i="1"/>
  <c r="K443" i="1"/>
  <c r="K308" i="1"/>
  <c r="K334" i="1"/>
  <c r="K303" i="1"/>
  <c r="K324" i="1"/>
  <c r="K333" i="1"/>
  <c r="K808" i="1"/>
  <c r="K809" i="1"/>
  <c r="K810" i="1"/>
  <c r="K811" i="1"/>
  <c r="K812" i="1"/>
  <c r="K339" i="1"/>
  <c r="K371" i="1"/>
  <c r="K372" i="1"/>
  <c r="K370" i="1"/>
  <c r="K369" i="1"/>
  <c r="K366" i="1"/>
  <c r="K365" i="1"/>
  <c r="K364" i="1"/>
  <c r="K361" i="1"/>
  <c r="K360" i="1"/>
  <c r="K354" i="1"/>
  <c r="K359" i="1"/>
  <c r="K368" i="1"/>
  <c r="K367" i="1"/>
  <c r="K353" i="1"/>
  <c r="K352" i="1"/>
  <c r="K696" i="1"/>
  <c r="K682" i="1"/>
  <c r="K620" i="1"/>
  <c r="K408" i="1"/>
  <c r="K392" i="1"/>
  <c r="K229" i="1"/>
  <c r="K216" i="1"/>
  <c r="K197" i="1"/>
  <c r="K223" i="1"/>
  <c r="K213" i="1"/>
  <c r="K212" i="1"/>
  <c r="K211" i="1"/>
  <c r="K217" i="1"/>
  <c r="K218" i="1"/>
  <c r="K219" i="1"/>
  <c r="K228" i="1"/>
  <c r="K220" i="1"/>
  <c r="K227" i="1"/>
  <c r="K226" i="1"/>
  <c r="K225" i="1"/>
  <c r="K215" i="1"/>
  <c r="K214" i="1"/>
  <c r="K222" i="1"/>
  <c r="K221" i="1"/>
  <c r="K206" i="1"/>
  <c r="K208" i="1"/>
  <c r="K194" i="1"/>
  <c r="K195" i="1"/>
  <c r="K202" i="1"/>
  <c r="K196" i="1"/>
  <c r="K207" i="1"/>
  <c r="K210" i="1"/>
  <c r="K209" i="1"/>
  <c r="K198" i="1"/>
  <c r="K224" i="1"/>
  <c r="K200" i="1"/>
  <c r="K307" i="1"/>
  <c r="K358" i="1"/>
  <c r="K357" i="1"/>
  <c r="K355" i="1"/>
  <c r="K373" i="1"/>
  <c r="K362" i="1"/>
  <c r="K363" i="1"/>
  <c r="K356" i="1"/>
  <c r="K331" i="1"/>
  <c r="K315" i="1"/>
  <c r="K314" i="1"/>
  <c r="K434" i="1"/>
  <c r="K433" i="1"/>
  <c r="K394" i="1"/>
  <c r="K783" i="1"/>
  <c r="K785" i="1"/>
  <c r="K784" i="1"/>
  <c r="K312" i="1"/>
  <c r="K243" i="1"/>
  <c r="K241" i="1"/>
  <c r="K238" i="1"/>
  <c r="K237" i="1"/>
  <c r="K328" i="1"/>
  <c r="K304" i="1"/>
  <c r="K322" i="1"/>
  <c r="K299" i="1"/>
  <c r="K298" i="1"/>
  <c r="K297" i="1"/>
  <c r="K471" i="1"/>
  <c r="K462" i="1"/>
  <c r="K231" i="1" l="1"/>
  <c r="K437" i="1"/>
  <c r="K439" i="1"/>
  <c r="K782" i="1"/>
  <c r="K375" i="1" l="1"/>
  <c r="K753" i="1"/>
  <c r="K24" i="1" l="1"/>
  <c r="K47" i="1"/>
  <c r="K59" i="1"/>
  <c r="K122" i="1"/>
  <c r="K145" i="1"/>
  <c r="K165" i="1"/>
  <c r="K166" i="1"/>
  <c r="K20" i="1"/>
  <c r="K82" i="1" l="1"/>
  <c r="K236" i="1" l="1"/>
  <c r="K234" i="1" l="1"/>
  <c r="K464" i="1"/>
  <c r="K463" i="1"/>
  <c r="K608" i="1"/>
  <c r="K607" i="1"/>
  <c r="K610" i="1"/>
  <c r="K444" i="1"/>
  <c r="K466" i="1"/>
  <c r="K419" i="1"/>
  <c r="K465" i="1"/>
  <c r="K468" i="1"/>
  <c r="K467" i="1"/>
  <c r="K418" i="1"/>
  <c r="K470" i="1"/>
  <c r="K802" i="1"/>
  <c r="K794" i="1"/>
  <c r="K773" i="1"/>
  <c r="K771" i="1"/>
  <c r="K676" i="1"/>
  <c r="K677" i="1"/>
  <c r="K675" i="1"/>
  <c r="K289" i="1"/>
  <c r="K310" i="1"/>
  <c r="K309" i="1"/>
  <c r="K323" i="1"/>
  <c r="K311" i="1"/>
  <c r="K325" i="1"/>
  <c r="K326" i="1"/>
  <c r="K302" i="1"/>
  <c r="K349" i="1"/>
  <c r="K340" i="1"/>
  <c r="K306" i="1"/>
  <c r="K337" i="1"/>
  <c r="K679" i="1"/>
  <c r="K678" i="1"/>
  <c r="K730" i="1"/>
  <c r="K711" i="1"/>
  <c r="K710" i="1"/>
  <c r="K725" i="1"/>
  <c r="K724" i="1"/>
  <c r="K723" i="1"/>
  <c r="K722" i="1"/>
  <c r="K648" i="1"/>
  <c r="K647" i="1"/>
  <c r="K645" i="1"/>
  <c r="K748" i="1"/>
  <c r="K638" i="1"/>
  <c r="K736" i="1"/>
  <c r="K654" i="1"/>
  <c r="K740" i="1"/>
  <c r="K663" i="1"/>
  <c r="K712" i="1"/>
  <c r="K760" i="1"/>
  <c r="K618" i="1"/>
  <c r="K705" i="1"/>
  <c r="K657" i="1"/>
  <c r="K656" i="1"/>
  <c r="K759" i="1"/>
  <c r="K666" i="1"/>
  <c r="K634" i="1"/>
  <c r="K636" i="1"/>
  <c r="K635" i="1"/>
  <c r="K631" i="1"/>
  <c r="K665" i="1"/>
  <c r="K664" i="1"/>
  <c r="K651" i="1"/>
  <c r="K652" i="1"/>
  <c r="K432" i="1" l="1"/>
  <c r="K431" i="1"/>
  <c r="K411" i="1"/>
  <c r="K400" i="1"/>
  <c r="K387" i="1"/>
  <c r="K415" i="1"/>
  <c r="K414" i="1"/>
  <c r="K389" i="1"/>
  <c r="K822" i="1"/>
  <c r="K823" i="1"/>
  <c r="K825" i="1"/>
  <c r="K826" i="1"/>
  <c r="K827" i="1"/>
  <c r="K828" i="1"/>
  <c r="K167" i="1" l="1"/>
  <c r="K142" i="1"/>
  <c r="K332" i="1" l="1"/>
  <c r="K259" i="1"/>
  <c r="K257" i="1"/>
  <c r="K256" i="1"/>
  <c r="K23" i="1"/>
  <c r="K199" i="1" l="1"/>
  <c r="K247" i="1"/>
  <c r="K709" i="1" l="1"/>
  <c r="K726" i="1"/>
  <c r="K721" i="1"/>
  <c r="K744" i="1"/>
  <c r="K688" i="1"/>
  <c r="K630" i="1"/>
  <c r="K735" i="1"/>
  <c r="K632" i="1"/>
  <c r="K623" i="1"/>
  <c r="K643" i="1"/>
  <c r="K646" i="1"/>
  <c r="K644" i="1"/>
  <c r="K622" i="1"/>
  <c r="K685" i="1"/>
  <c r="K641" i="1"/>
  <c r="K621" i="1"/>
  <c r="K637" i="1"/>
  <c r="K683" i="1"/>
  <c r="K762" i="1"/>
  <c r="K761" i="1"/>
  <c r="K671" i="1"/>
  <c r="K731" i="1"/>
  <c r="K708" i="1"/>
  <c r="K653" i="1"/>
  <c r="K294" i="1"/>
  <c r="K233" i="1"/>
  <c r="K191" i="1"/>
  <c r="K667" i="1"/>
  <c r="K301" i="1"/>
  <c r="K335" i="1"/>
  <c r="K336" i="1"/>
  <c r="K338" i="1"/>
  <c r="K755" i="1"/>
  <c r="K713" i="1"/>
  <c r="K758" i="1"/>
  <c r="K316" i="1"/>
  <c r="K330" i="1"/>
  <c r="K768" i="1"/>
  <c r="K694" i="1"/>
  <c r="K693" i="1"/>
  <c r="K692" i="1"/>
  <c r="K707" i="1"/>
  <c r="K765" i="1"/>
  <c r="K764" i="1"/>
  <c r="K750" i="1"/>
  <c r="K751" i="1"/>
  <c r="K749" i="1"/>
  <c r="K691" i="1"/>
  <c r="K655" i="1"/>
  <c r="K348" i="1"/>
  <c r="K346" i="1"/>
  <c r="K342" i="1"/>
  <c r="K341" i="1"/>
  <c r="K343" i="1"/>
  <c r="K121" i="1"/>
  <c r="K347" i="1"/>
  <c r="K321" i="1"/>
  <c r="K320" i="1"/>
  <c r="K319" i="1"/>
  <c r="K318" i="1"/>
  <c r="K700" i="1"/>
  <c r="K729" i="1"/>
  <c r="K699" i="1"/>
  <c r="K741" i="1"/>
  <c r="K767" i="1"/>
  <c r="K769" i="1"/>
  <c r="K732" i="1"/>
  <c r="K650" i="1"/>
  <c r="K649" i="1"/>
  <c r="K658" i="1"/>
  <c r="K660" i="1"/>
  <c r="K624" i="1"/>
  <c r="K626" i="1"/>
  <c r="K625" i="1"/>
  <c r="K689" i="1"/>
  <c r="K633" i="1"/>
  <c r="K687" i="1"/>
  <c r="K686" i="1"/>
  <c r="K743" i="1"/>
  <c r="K737" i="1"/>
  <c r="K642" i="1"/>
  <c r="K640" i="1"/>
  <c r="K639" i="1"/>
  <c r="K747" i="1"/>
  <c r="K695" i="1"/>
  <c r="K681" i="1"/>
  <c r="K690" i="1"/>
  <c r="K752" i="1"/>
  <c r="K739" i="1"/>
  <c r="K738" i="1"/>
  <c r="K763" i="1"/>
  <c r="K766" i="1"/>
  <c r="K757" i="1"/>
  <c r="K756" i="1"/>
  <c r="K668" i="1"/>
  <c r="K661" i="1"/>
  <c r="K662" i="1"/>
  <c r="K203" i="1"/>
  <c r="K12" i="1"/>
  <c r="K13" i="1"/>
  <c r="K14" i="1"/>
  <c r="K15" i="1"/>
  <c r="K16" i="1"/>
  <c r="K17" i="1"/>
  <c r="K10" i="1"/>
  <c r="K18" i="1"/>
  <c r="K19" i="1"/>
  <c r="K21" i="1"/>
  <c r="K11" i="1"/>
  <c r="K22" i="1"/>
  <c r="K25" i="1"/>
  <c r="K139" i="1"/>
  <c r="K26" i="1"/>
  <c r="K27" i="1"/>
  <c r="K28" i="1"/>
  <c r="K29" i="1"/>
  <c r="K30" i="1"/>
  <c r="K31" i="1"/>
  <c r="K32" i="1"/>
  <c r="K33" i="1"/>
  <c r="K34" i="1"/>
  <c r="K35" i="1"/>
  <c r="K36" i="1"/>
  <c r="K38" i="1"/>
  <c r="K93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8" i="1"/>
  <c r="K79" i="1"/>
  <c r="K81" i="1"/>
  <c r="K83" i="1"/>
  <c r="K84" i="1"/>
  <c r="K86" i="1"/>
  <c r="K87" i="1"/>
  <c r="K88" i="1"/>
  <c r="K91" i="1"/>
  <c r="K92" i="1"/>
  <c r="K94" i="1"/>
  <c r="K95" i="1"/>
  <c r="K96" i="1"/>
  <c r="K97" i="1"/>
  <c r="K98" i="1"/>
  <c r="K99" i="1"/>
  <c r="K100" i="1"/>
  <c r="K101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8" i="1"/>
  <c r="K117" i="1"/>
  <c r="K119" i="1"/>
  <c r="K120" i="1"/>
  <c r="K123" i="1"/>
  <c r="K124" i="1"/>
  <c r="K125" i="1"/>
  <c r="K126" i="1"/>
  <c r="K127" i="1"/>
  <c r="K128" i="1"/>
  <c r="K129" i="1"/>
  <c r="K130" i="1"/>
  <c r="K131" i="1"/>
  <c r="K132" i="1"/>
  <c r="K133" i="1"/>
  <c r="K170" i="1"/>
  <c r="K171" i="1"/>
  <c r="K134" i="1"/>
  <c r="K135" i="1"/>
  <c r="K136" i="1"/>
  <c r="K137" i="1"/>
  <c r="K138" i="1"/>
  <c r="K140" i="1"/>
  <c r="K141" i="1"/>
  <c r="K143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8" i="1"/>
  <c r="K169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2" i="1"/>
  <c r="K201" i="1"/>
  <c r="K300" i="1"/>
  <c r="K204" i="1"/>
  <c r="K205" i="1"/>
  <c r="K290" i="1"/>
  <c r="K291" i="1"/>
  <c r="K292" i="1"/>
  <c r="K293" i="1"/>
  <c r="K295" i="1"/>
  <c r="K296" i="1"/>
  <c r="K305" i="1"/>
  <c r="K313" i="1"/>
  <c r="K350" i="1"/>
  <c r="K327" i="1"/>
  <c r="K329" i="1"/>
  <c r="K232" i="1"/>
  <c r="K235" i="1"/>
  <c r="K239" i="1"/>
  <c r="K242" i="1"/>
  <c r="K244" i="1"/>
  <c r="K245" i="1"/>
  <c r="K248" i="1"/>
  <c r="K249" i="1"/>
  <c r="K250" i="1"/>
  <c r="K253" i="1"/>
  <c r="K254" i="1"/>
  <c r="K255" i="1"/>
  <c r="K258" i="1"/>
  <c r="K260" i="1"/>
  <c r="K261" i="1"/>
  <c r="K262" i="1"/>
  <c r="K266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380" i="1"/>
  <c r="K381" i="1"/>
  <c r="K382" i="1"/>
  <c r="K383" i="1"/>
  <c r="K384" i="1"/>
  <c r="K385" i="1"/>
  <c r="K774" i="1"/>
  <c r="K391" i="1"/>
  <c r="K393" i="1"/>
  <c r="K395" i="1"/>
  <c r="K396" i="1"/>
  <c r="K397" i="1"/>
  <c r="K399" i="1"/>
  <c r="K402" i="1"/>
  <c r="K403" i="1"/>
  <c r="K404" i="1"/>
  <c r="K405" i="1"/>
  <c r="K406" i="1"/>
  <c r="K407" i="1"/>
  <c r="K410" i="1"/>
  <c r="K412" i="1"/>
  <c r="K416" i="1"/>
  <c r="K417" i="1"/>
  <c r="K420" i="1"/>
  <c r="K421" i="1"/>
  <c r="K422" i="1"/>
  <c r="K423" i="1"/>
  <c r="K424" i="1"/>
  <c r="K425" i="1"/>
  <c r="K426" i="1"/>
  <c r="K427" i="1"/>
  <c r="K428" i="1"/>
  <c r="K429" i="1"/>
  <c r="K430" i="1"/>
  <c r="K438" i="1"/>
  <c r="K440" i="1"/>
  <c r="K442" i="1"/>
  <c r="K441" i="1"/>
  <c r="K456" i="1"/>
  <c r="K457" i="1"/>
  <c r="K458" i="1"/>
  <c r="K459" i="1"/>
  <c r="K460" i="1"/>
  <c r="K461" i="1"/>
  <c r="K472" i="1"/>
  <c r="K602" i="1"/>
  <c r="K603" i="1"/>
  <c r="K604" i="1"/>
  <c r="K605" i="1"/>
  <c r="K447" i="1"/>
  <c r="K448" i="1"/>
  <c r="K449" i="1"/>
  <c r="K450" i="1"/>
  <c r="K451" i="1"/>
  <c r="K452" i="1"/>
  <c r="K453" i="1"/>
  <c r="K454" i="1"/>
  <c r="K455" i="1"/>
  <c r="K473" i="1"/>
  <c r="K474" i="1"/>
  <c r="K475" i="1"/>
  <c r="K476" i="1"/>
  <c r="K477" i="1"/>
  <c r="K478" i="1"/>
  <c r="K479" i="1"/>
  <c r="K480" i="1"/>
  <c r="K481" i="1"/>
  <c r="K482" i="1"/>
  <c r="K484" i="1"/>
  <c r="K483" i="1"/>
  <c r="K485" i="1"/>
  <c r="K486" i="1"/>
  <c r="K487" i="1"/>
  <c r="K488" i="1"/>
  <c r="K489" i="1"/>
  <c r="K490" i="1"/>
  <c r="K491" i="1"/>
  <c r="K492" i="1"/>
  <c r="K786" i="1"/>
  <c r="K787" i="1"/>
  <c r="K788" i="1"/>
  <c r="K789" i="1"/>
  <c r="K797" i="1"/>
  <c r="K798" i="1"/>
  <c r="K799" i="1"/>
  <c r="K800" i="1"/>
  <c r="K801" i="1"/>
  <c r="K806" i="1"/>
  <c r="K807" i="1"/>
  <c r="K611" i="1"/>
  <c r="K612" i="1"/>
  <c r="K613" i="1"/>
  <c r="K614" i="1"/>
  <c r="K615" i="1"/>
  <c r="K617" i="1"/>
  <c r="K619" i="1"/>
  <c r="K659" i="1"/>
  <c r="K669" i="1"/>
  <c r="K670" i="1"/>
  <c r="K776" i="1"/>
  <c r="K781" i="1"/>
  <c r="K672" i="1"/>
  <c r="K673" i="1"/>
  <c r="K680" i="1"/>
  <c r="K674" i="1"/>
  <c r="K697" i="1"/>
  <c r="K698" i="1"/>
  <c r="K701" i="1"/>
  <c r="K702" i="1"/>
  <c r="K703" i="1"/>
  <c r="K704" i="1"/>
  <c r="K714" i="1"/>
  <c r="K715" i="1"/>
  <c r="K719" i="1"/>
  <c r="K720" i="1"/>
  <c r="K727" i="1"/>
  <c r="K733" i="1"/>
  <c r="K746" i="1"/>
  <c r="K745" i="1"/>
  <c r="K778" i="1"/>
  <c r="K772" i="1"/>
  <c r="K775" i="1"/>
  <c r="K777" i="1"/>
  <c r="K779" i="1"/>
  <c r="K780" i="1"/>
  <c r="K790" i="1"/>
  <c r="K791" i="1"/>
  <c r="K792" i="1"/>
  <c r="K793" i="1"/>
  <c r="K796" i="1"/>
  <c r="K795" i="1"/>
  <c r="K803" i="1"/>
  <c r="K804" i="1"/>
  <c r="K805" i="1"/>
  <c r="K813" i="1"/>
  <c r="K9" i="1"/>
  <c r="K829" i="1" l="1"/>
</calcChain>
</file>

<file path=xl/sharedStrings.xml><?xml version="1.0" encoding="utf-8"?>
<sst xmlns="http://schemas.openxmlformats.org/spreadsheetml/2006/main" count="2460" uniqueCount="1677">
  <si>
    <t xml:space="preserve">                                                  INSTITUTO AGRARIO DOMINICANO (IAD)</t>
  </si>
  <si>
    <t xml:space="preserve">                                         Relación de Inventario de Almacén y Suministro</t>
  </si>
  <si>
    <t xml:space="preserve">                                           Correspondiente al 3er. Trimestre del año 2023</t>
  </si>
  <si>
    <t>Fecha de Obtención</t>
  </si>
  <si>
    <t>Fecha de Registro</t>
  </si>
  <si>
    <t>No. de Orden</t>
  </si>
  <si>
    <t>Descripcion del Activo o Bien</t>
  </si>
  <si>
    <t>Unid. de Medida</t>
  </si>
  <si>
    <t>Exist. Anterior</t>
  </si>
  <si>
    <t>Entrada</t>
  </si>
  <si>
    <t>Salida</t>
  </si>
  <si>
    <t>Exixt. Actual</t>
  </si>
  <si>
    <t>Costo Unitario en RD$</t>
  </si>
  <si>
    <t>Valor en RD$</t>
  </si>
  <si>
    <t xml:space="preserve">                                                                    Material Gastable de Oficina</t>
  </si>
  <si>
    <t>0001</t>
  </si>
  <si>
    <t>Almohadillas para Mouse Pad</t>
  </si>
  <si>
    <t>Unid.</t>
  </si>
  <si>
    <t>0002</t>
  </si>
  <si>
    <t>Archivos Acordeon de Carton Pendaflex</t>
  </si>
  <si>
    <t>0003</t>
  </si>
  <si>
    <t>Archivo Acordeon Multicolor Plasticas</t>
  </si>
  <si>
    <t>0004</t>
  </si>
  <si>
    <t>Bandeja de Escritorio de 2 Niveles</t>
  </si>
  <si>
    <t>0005</t>
  </si>
  <si>
    <t>Bandeja de Escritorio de 3 Niveles</t>
  </si>
  <si>
    <t>0006</t>
  </si>
  <si>
    <t>Banditas de Gomas</t>
  </si>
  <si>
    <t>Caja</t>
  </si>
  <si>
    <t>0007</t>
  </si>
  <si>
    <t>Borras de Leche</t>
  </si>
  <si>
    <t>0008</t>
  </si>
  <si>
    <t>Carpetas de Tres Argollas No. 1</t>
  </si>
  <si>
    <t>0009</t>
  </si>
  <si>
    <t>Carpetas de Tres Argollas No. 2</t>
  </si>
  <si>
    <t>0010</t>
  </si>
  <si>
    <t>Carpetas de Tres Argollas No. 3</t>
  </si>
  <si>
    <t>0011</t>
  </si>
  <si>
    <t xml:space="preserve">Carpeta de Tres Argollas No. 4 </t>
  </si>
  <si>
    <t>0012</t>
  </si>
  <si>
    <t>Carpetas de Tres Argollas No. 5</t>
  </si>
  <si>
    <t>0013</t>
  </si>
  <si>
    <t>Carpeta Pisa Papel Plasticas</t>
  </si>
  <si>
    <t>0014</t>
  </si>
  <si>
    <t>Cartuchos Toshiba 4710 U</t>
  </si>
  <si>
    <t>0015</t>
  </si>
  <si>
    <t>Cartulinas varios colores</t>
  </si>
  <si>
    <t>0016</t>
  </si>
  <si>
    <t>Cera P/ Contar Papel</t>
  </si>
  <si>
    <t>0017</t>
  </si>
  <si>
    <t>Chinchete</t>
  </si>
  <si>
    <t>Paq.</t>
  </si>
  <si>
    <t>0018</t>
  </si>
  <si>
    <t>Cinta Adhesiva 3/4</t>
  </si>
  <si>
    <t>0019</t>
  </si>
  <si>
    <t>Cinta Adhesiva Doble Cara</t>
  </si>
  <si>
    <t>0020</t>
  </si>
  <si>
    <t>Cinta de Empaque</t>
  </si>
  <si>
    <t>0021</t>
  </si>
  <si>
    <t xml:space="preserve">Cinta Correctora Nakajima </t>
  </si>
  <si>
    <t>0022</t>
  </si>
  <si>
    <t>Cinta de Escribir P/Maquina AX200B Nakajima</t>
  </si>
  <si>
    <t>0023</t>
  </si>
  <si>
    <t>Cinta P/Maquina Sumadora</t>
  </si>
  <si>
    <t>0024</t>
  </si>
  <si>
    <t>Clip Billetero de 25MM</t>
  </si>
  <si>
    <t>0025</t>
  </si>
  <si>
    <t>Clip Billetero de 32MM</t>
  </si>
  <si>
    <t>0026</t>
  </si>
  <si>
    <t>Clip Billetero de 51MM</t>
  </si>
  <si>
    <t>0027</t>
  </si>
  <si>
    <t>Clip Jumbo</t>
  </si>
  <si>
    <t>0028</t>
  </si>
  <si>
    <t>Clip Pequeño de Colores Variados</t>
  </si>
  <si>
    <t>0030</t>
  </si>
  <si>
    <t>Corrector Liquido Tipo Brocha</t>
  </si>
  <si>
    <t>0029</t>
  </si>
  <si>
    <t>Corrector Liquido Tipo Lapiz</t>
  </si>
  <si>
    <t>0031</t>
  </si>
  <si>
    <t>DVD</t>
  </si>
  <si>
    <t>0032</t>
  </si>
  <si>
    <t>Espiral No. 6</t>
  </si>
  <si>
    <t>0033</t>
  </si>
  <si>
    <t xml:space="preserve">Espiral No. 8 </t>
  </si>
  <si>
    <t>0034</t>
  </si>
  <si>
    <t>Espirales No. 10</t>
  </si>
  <si>
    <t>0035</t>
  </si>
  <si>
    <t>Espirales No. 12</t>
  </si>
  <si>
    <t>0036</t>
  </si>
  <si>
    <t>Espirales No. 16</t>
  </si>
  <si>
    <t>0037</t>
  </si>
  <si>
    <t>Espirales No. 22</t>
  </si>
  <si>
    <t>0038</t>
  </si>
  <si>
    <t>Espirales No. 25</t>
  </si>
  <si>
    <t>0039</t>
  </si>
  <si>
    <t>Felpa Azul</t>
  </si>
  <si>
    <t>0040</t>
  </si>
  <si>
    <t>Felpa Negra</t>
  </si>
  <si>
    <t>0041</t>
  </si>
  <si>
    <t>Felpa Roja</t>
  </si>
  <si>
    <t>0042</t>
  </si>
  <si>
    <t>Fichas 3x5 Rayadas 100/1</t>
  </si>
  <si>
    <t>0043</t>
  </si>
  <si>
    <t>Folder Con Bolsillo Azul</t>
  </si>
  <si>
    <t>0044</t>
  </si>
  <si>
    <t>Folder Con Bolsillo Verde</t>
  </si>
  <si>
    <t>0045</t>
  </si>
  <si>
    <t>Folder Partition de 6 Div Rojo (Pendaflex)</t>
  </si>
  <si>
    <t>0046</t>
  </si>
  <si>
    <t>Folder Timbrado</t>
  </si>
  <si>
    <t>0047</t>
  </si>
  <si>
    <t>Folder 8 1/2 x 11</t>
  </si>
  <si>
    <t>0048</t>
  </si>
  <si>
    <t>Folder 8 1/2 x 13</t>
  </si>
  <si>
    <t>0049</t>
  </si>
  <si>
    <t>Gancho Accord 50/1</t>
  </si>
  <si>
    <t>0050</t>
  </si>
  <si>
    <t>Grapa Estandar</t>
  </si>
  <si>
    <t>0051</t>
  </si>
  <si>
    <t xml:space="preserve">Grapa Grande </t>
  </si>
  <si>
    <t>0052</t>
  </si>
  <si>
    <t>Grapadora Estandar</t>
  </si>
  <si>
    <t>0053</t>
  </si>
  <si>
    <t>Grapadora Grande</t>
  </si>
  <si>
    <t>0054</t>
  </si>
  <si>
    <t>Lapicero Azul</t>
  </si>
  <si>
    <t>0055</t>
  </si>
  <si>
    <t>Lapicero Negro</t>
  </si>
  <si>
    <t>0056</t>
  </si>
  <si>
    <t>Lapicero Rojo</t>
  </si>
  <si>
    <t>0057</t>
  </si>
  <si>
    <t>Lapiz de Carbon HB No. 2</t>
  </si>
  <si>
    <t>0058</t>
  </si>
  <si>
    <t>Libreta Rayada 5 x 8</t>
  </si>
  <si>
    <t>0059</t>
  </si>
  <si>
    <t>Libreta Rayada 8 1/2 x 11</t>
  </si>
  <si>
    <t>0060</t>
  </si>
  <si>
    <t>Libro Record de 300 Pag.</t>
  </si>
  <si>
    <t>0061</t>
  </si>
  <si>
    <t>Libro Record de 500 Pag.</t>
  </si>
  <si>
    <t>0062</t>
  </si>
  <si>
    <t>Marcadores Permanentes D/ Varios Colores</t>
  </si>
  <si>
    <t>0063</t>
  </si>
  <si>
    <t>Masking Tape 1 Pulg.</t>
  </si>
  <si>
    <t>0064</t>
  </si>
  <si>
    <t>Memoria de 8GB kingston</t>
  </si>
  <si>
    <t>0065</t>
  </si>
  <si>
    <t>Papel Bond 20 8 1/2" x 11"</t>
  </si>
  <si>
    <t>Resma</t>
  </si>
  <si>
    <t>0066</t>
  </si>
  <si>
    <t>Papel Bond 20 8 1/2" x 13"</t>
  </si>
  <si>
    <t>0067</t>
  </si>
  <si>
    <t>Papel Bond 20 8 1/2" x 14"</t>
  </si>
  <si>
    <t>0068</t>
  </si>
  <si>
    <t>Papel Bond 17" x 22"</t>
  </si>
  <si>
    <t>0069</t>
  </si>
  <si>
    <t>Papel Bond 36</t>
  </si>
  <si>
    <t>Rollo</t>
  </si>
  <si>
    <t>0070</t>
  </si>
  <si>
    <t>Papel de Carbon 100 Hojas</t>
  </si>
  <si>
    <t>0071</t>
  </si>
  <si>
    <t>Papel en Hilo crema 8 1/2" x 11"</t>
  </si>
  <si>
    <t>0072</t>
  </si>
  <si>
    <t>Papel Timbrado 8 1/2" x 11"</t>
  </si>
  <si>
    <t>Papel Timbrado en Hilo 8 1/2" x 11"</t>
  </si>
  <si>
    <t>0073</t>
  </si>
  <si>
    <t>Papel P/Maq. Sumadora</t>
  </si>
  <si>
    <t>0074</t>
  </si>
  <si>
    <t>Pega Blanca de 120g</t>
  </si>
  <si>
    <t>0075</t>
  </si>
  <si>
    <t>Pendaflex 8 1/2" x 11"  25/1</t>
  </si>
  <si>
    <t>0076</t>
  </si>
  <si>
    <t>Pendaflex 8 1/2" x 13"  25/1</t>
  </si>
  <si>
    <t>0077</t>
  </si>
  <si>
    <t>Pendaflex 8 1/2" x 14"  25/1</t>
  </si>
  <si>
    <t>0078</t>
  </si>
  <si>
    <t>Perforadora de 2 Hoyos</t>
  </si>
  <si>
    <t>0079</t>
  </si>
  <si>
    <t>Perforadora de 3 Hoyos</t>
  </si>
  <si>
    <t>0080</t>
  </si>
  <si>
    <t>Pestaña Azul P/Archivar</t>
  </si>
  <si>
    <t>0081</t>
  </si>
  <si>
    <t>Pestaña Verde P/Archivar</t>
  </si>
  <si>
    <t>0082</t>
  </si>
  <si>
    <t>Pilas AA</t>
  </si>
  <si>
    <t>0083</t>
  </si>
  <si>
    <t>Pilas AAA</t>
  </si>
  <si>
    <t>0084</t>
  </si>
  <si>
    <t>Porta Cinta</t>
  </si>
  <si>
    <t>0085</t>
  </si>
  <si>
    <t>Porta Clip</t>
  </si>
  <si>
    <t>0086</t>
  </si>
  <si>
    <t>Porta Lapiz</t>
  </si>
  <si>
    <t>0087</t>
  </si>
  <si>
    <t>Porta Teclado LG</t>
  </si>
  <si>
    <t>0088</t>
  </si>
  <si>
    <t>Portadas en Hilo Crema</t>
  </si>
  <si>
    <t>0089</t>
  </si>
  <si>
    <t>Portadas en Hilo P/ Encuadernar Azul y Roja</t>
  </si>
  <si>
    <t>Par</t>
  </si>
  <si>
    <t>0090</t>
  </si>
  <si>
    <t>Portadas P/ Encuadernar Plasticas Azul</t>
  </si>
  <si>
    <t>0091</t>
  </si>
  <si>
    <t>Portadas P/ Encuadernar Plasticas Negra</t>
  </si>
  <si>
    <t>0092</t>
  </si>
  <si>
    <t>Portadas P/ Encuadernar Plasticas Transparentes</t>
  </si>
  <si>
    <t>0093</t>
  </si>
  <si>
    <t>Portada Protectora P/ Hoja Transparente 100/1</t>
  </si>
  <si>
    <t>0094</t>
  </si>
  <si>
    <t>Pos-It Banderitas</t>
  </si>
  <si>
    <t>0095</t>
  </si>
  <si>
    <t xml:space="preserve">Post-It 3x3 </t>
  </si>
  <si>
    <t>0096</t>
  </si>
  <si>
    <t>Post-It 3x5</t>
  </si>
  <si>
    <t>0097</t>
  </si>
  <si>
    <t>Protector De Escritorio Negro En Piel</t>
  </si>
  <si>
    <t>0098</t>
  </si>
  <si>
    <t>Regla de Metal</t>
  </si>
  <si>
    <t>0099</t>
  </si>
  <si>
    <t>Resaltadores de Diferentes Colores</t>
  </si>
  <si>
    <t>0100</t>
  </si>
  <si>
    <t>Roll-On de Tinta Azul</t>
  </si>
  <si>
    <t>0101</t>
  </si>
  <si>
    <t>Roll-On de Tinta Negra</t>
  </si>
  <si>
    <t>0102</t>
  </si>
  <si>
    <t>Sacagrapa</t>
  </si>
  <si>
    <t>0103</t>
  </si>
  <si>
    <t>Sacapuntas</t>
  </si>
  <si>
    <t>0104</t>
  </si>
  <si>
    <t>Sacapunta Eléctrico</t>
  </si>
  <si>
    <t>0105</t>
  </si>
  <si>
    <t>Separadores de Carpeta Amarillos 5/1</t>
  </si>
  <si>
    <t>0106</t>
  </si>
  <si>
    <t>Separadores de Carpeta Varios Colores 5/1</t>
  </si>
  <si>
    <t>0107</t>
  </si>
  <si>
    <t xml:space="preserve">Sobre Blanco No.10 </t>
  </si>
  <si>
    <t>0108</t>
  </si>
  <si>
    <t>Sobre Manila De Moneda 3 x 7</t>
  </si>
  <si>
    <t>0109</t>
  </si>
  <si>
    <t xml:space="preserve">Sobre en Hilo Crema </t>
  </si>
  <si>
    <t>0110</t>
  </si>
  <si>
    <t>Sobre Manila 9 x 12</t>
  </si>
  <si>
    <t>0111</t>
  </si>
  <si>
    <t>Sobre Manila 12 x 14</t>
  </si>
  <si>
    <t>0112</t>
  </si>
  <si>
    <t>Sobre Timbrado No.10</t>
  </si>
  <si>
    <t>0113</t>
  </si>
  <si>
    <t>Tambor HP DRUM 32A CF232A Kit Negro</t>
  </si>
  <si>
    <t>0114</t>
  </si>
  <si>
    <t xml:space="preserve">Tambor HP DRUM 19A CF219A Negro </t>
  </si>
  <si>
    <t>0115</t>
  </si>
  <si>
    <t>Tijera</t>
  </si>
  <si>
    <t>0116</t>
  </si>
  <si>
    <t>Tinta Azul Liquida</t>
  </si>
  <si>
    <t>0117</t>
  </si>
  <si>
    <t>Tinta Negra Liquida</t>
  </si>
  <si>
    <t>0118</t>
  </si>
  <si>
    <t>Tinta Roja Liquida</t>
  </si>
  <si>
    <t>0119</t>
  </si>
  <si>
    <t>Tinta Verde Liquida</t>
  </si>
  <si>
    <t>0120</t>
  </si>
  <si>
    <t>Toner HP 1105A Negro W1105A</t>
  </si>
  <si>
    <t>0121</t>
  </si>
  <si>
    <t>Toner HP 125A CB540A Negro</t>
  </si>
  <si>
    <t>0122</t>
  </si>
  <si>
    <t>Toner HP 125A CB541A Azul</t>
  </si>
  <si>
    <t>0123</t>
  </si>
  <si>
    <t>Toner HP 125A CB542A Amarillo</t>
  </si>
  <si>
    <t>0124</t>
  </si>
  <si>
    <t>Toner HP 125A CB543A Rosado</t>
  </si>
  <si>
    <t>0125</t>
  </si>
  <si>
    <t>Toner HP 17A CF217AC Negro</t>
  </si>
  <si>
    <t>0126</t>
  </si>
  <si>
    <t>Toner HP 305A CE410AC Negro</t>
  </si>
  <si>
    <t>0127</t>
  </si>
  <si>
    <t>Toner HP 305A CE411AC Azul</t>
  </si>
  <si>
    <t>Und.</t>
  </si>
  <si>
    <t>0128</t>
  </si>
  <si>
    <t>Toner HP 305A CE412AC Amarillo</t>
  </si>
  <si>
    <t>0129</t>
  </si>
  <si>
    <t>Toner HP 305A CE413AC Magenta</t>
  </si>
  <si>
    <t>0130</t>
  </si>
  <si>
    <t>Toner HP 126A CE314A colector cilindro Drum</t>
  </si>
  <si>
    <t>0131</t>
  </si>
  <si>
    <t>Toner HP 30A CF230AC Negro</t>
  </si>
  <si>
    <t>0132</t>
  </si>
  <si>
    <t>Toner HP 35A CB435A Negro</t>
  </si>
  <si>
    <t>0133</t>
  </si>
  <si>
    <t>Toner HP 410A CF410A/XC Negro</t>
  </si>
  <si>
    <t>0134</t>
  </si>
  <si>
    <t>Toner HP 410A CF411A Cyan</t>
  </si>
  <si>
    <t>0135</t>
  </si>
  <si>
    <t>Toner HP 410A CF412A Amarillo</t>
  </si>
  <si>
    <t>0136</t>
  </si>
  <si>
    <t>Toner HP 410A CF413A Rosado</t>
  </si>
  <si>
    <t>0137</t>
  </si>
  <si>
    <t>Toner HP 414A W2020A Negro</t>
  </si>
  <si>
    <t>0138</t>
  </si>
  <si>
    <t>Toner HP 414A W2021A Cyan</t>
  </si>
  <si>
    <t>0139</t>
  </si>
  <si>
    <t>Toner HP 414A W2022A Yellow</t>
  </si>
  <si>
    <t>0140</t>
  </si>
  <si>
    <t>Toner HP 414A W2023A Magenta</t>
  </si>
  <si>
    <t>0141</t>
  </si>
  <si>
    <t>Toner HP 206A W2110A Negro</t>
  </si>
  <si>
    <t>0142</t>
  </si>
  <si>
    <t>Toner HP 206A W2111A Azul</t>
  </si>
  <si>
    <t>0143</t>
  </si>
  <si>
    <t>Toner HP 206A W2112A Amarillo</t>
  </si>
  <si>
    <t>0144</t>
  </si>
  <si>
    <t>Toner HP 206A W2113A Rosado</t>
  </si>
  <si>
    <t>0145</t>
  </si>
  <si>
    <t>Toner HP 78A CE278AC Negro</t>
  </si>
  <si>
    <t>0146</t>
  </si>
  <si>
    <t>Toner HP 85A CE285AC Negro</t>
  </si>
  <si>
    <t>0147</t>
  </si>
  <si>
    <t>Toner HP 05A CE 505A</t>
  </si>
  <si>
    <t>0148</t>
  </si>
  <si>
    <t>Toner HP CE310A Negro</t>
  </si>
  <si>
    <t>0149</t>
  </si>
  <si>
    <t>Toner HP CE311A Azul</t>
  </si>
  <si>
    <t>0150</t>
  </si>
  <si>
    <t>Toner HP CE312A Amarilo</t>
  </si>
  <si>
    <t>0151</t>
  </si>
  <si>
    <t>Toner HP CE313A Rosado</t>
  </si>
  <si>
    <t>0152</t>
  </si>
  <si>
    <t xml:space="preserve">Toner HP 64A CE364A </t>
  </si>
  <si>
    <t>0153</t>
  </si>
  <si>
    <t>Toner HP 90A CE390A Negro</t>
  </si>
  <si>
    <t>0154</t>
  </si>
  <si>
    <t>Toner HP CE390XC</t>
  </si>
  <si>
    <t>0155</t>
  </si>
  <si>
    <t>Toner HP 37A CF237A Negro</t>
  </si>
  <si>
    <t>0156</t>
  </si>
  <si>
    <t>Toner HP 80A CF280A Negro</t>
  </si>
  <si>
    <t>0157</t>
  </si>
  <si>
    <t>Toner HP 81A CF281A XC Negro</t>
  </si>
  <si>
    <t>0158</t>
  </si>
  <si>
    <t>Toner HP Laser Jet 83A CF283A Negro</t>
  </si>
  <si>
    <t>0159</t>
  </si>
  <si>
    <t>Toner HP 130A CF350A Negro</t>
  </si>
  <si>
    <t>0160</t>
  </si>
  <si>
    <t>Toner HP 130A CF351A Azul</t>
  </si>
  <si>
    <t>0161</t>
  </si>
  <si>
    <t>Toner HP 130A CF352A Amarillo</t>
  </si>
  <si>
    <t>0162</t>
  </si>
  <si>
    <t>Toner HP 130A CF353A Magenta</t>
  </si>
  <si>
    <t>0163</t>
  </si>
  <si>
    <t>Toner Ricoh IM 550/600 418477 Black</t>
  </si>
  <si>
    <t>0164</t>
  </si>
  <si>
    <t>Toner Ricoh MP 3554 842124 Negro</t>
  </si>
  <si>
    <t>0165</t>
  </si>
  <si>
    <t xml:space="preserve">Toner Ricoh Print Cartridge IMC 842308 / 842443 Yellow </t>
  </si>
  <si>
    <t>0166</t>
  </si>
  <si>
    <t>Toner Ricoh Print Cartridge IMC 842309 / 842444 Magenta</t>
  </si>
  <si>
    <t>0167</t>
  </si>
  <si>
    <t>Toner Ricoh Print Cartridge IMC 842310 / 842445 Azul</t>
  </si>
  <si>
    <t>0168</t>
  </si>
  <si>
    <t>Toner Ricoh Print Cartridge IMC3500 842435 Yellow</t>
  </si>
  <si>
    <t>0169</t>
  </si>
  <si>
    <t>Toner Ricoh Print Cartridge IMC2000 842442 Black</t>
  </si>
  <si>
    <t>0170</t>
  </si>
  <si>
    <t>Toner Ricoh Print Cartridge MP 501/601 Y 407823 Black</t>
  </si>
  <si>
    <t>0171</t>
  </si>
  <si>
    <t>Toner Ricoh Print Cartridge MP 841918 Negro</t>
  </si>
  <si>
    <t>0172</t>
  </si>
  <si>
    <t>Toner Ricoh  Print Cartridge MP 841919 Yellow</t>
  </si>
  <si>
    <t>0173</t>
  </si>
  <si>
    <t>Toner Ricoh Print Cartridge MP 841920 Magenta</t>
  </si>
  <si>
    <t>0174</t>
  </si>
  <si>
    <t>Toner Ricoh Print Cartridge MP 841921 Cyan</t>
  </si>
  <si>
    <t>0175</t>
  </si>
  <si>
    <t>Toner Ricoh Print Cartridge SP 821255 Black</t>
  </si>
  <si>
    <t>0176</t>
  </si>
  <si>
    <t>Toner Ricoh Print Cartridge SP 821256 Yellow</t>
  </si>
  <si>
    <t>0177</t>
  </si>
  <si>
    <t>Toner Ricoh Print Cartridge SP 821257 Magenta</t>
  </si>
  <si>
    <t>0178</t>
  </si>
  <si>
    <t>Toner Ricoh Print Cartridge SP 821258 Cyan</t>
  </si>
  <si>
    <t>0179</t>
  </si>
  <si>
    <t>Toner Sharp AL-100</t>
  </si>
  <si>
    <t>0180</t>
  </si>
  <si>
    <t>Toner Sharp AL-204td</t>
  </si>
  <si>
    <t>0181</t>
  </si>
  <si>
    <t>Toner Sharp MX-312 NT</t>
  </si>
  <si>
    <t>0182</t>
  </si>
  <si>
    <t>Uhu en Pasta</t>
  </si>
  <si>
    <t>0183</t>
  </si>
  <si>
    <t>Uhu liquido</t>
  </si>
  <si>
    <t xml:space="preserve">                                                     Comestibles</t>
  </si>
  <si>
    <t>0184</t>
  </si>
  <si>
    <t>Aceite de 375gr</t>
  </si>
  <si>
    <t>0185</t>
  </si>
  <si>
    <t xml:space="preserve">Agua </t>
  </si>
  <si>
    <t>Botellon</t>
  </si>
  <si>
    <t>0186</t>
  </si>
  <si>
    <t>Ajo</t>
  </si>
  <si>
    <t>Lib.</t>
  </si>
  <si>
    <t>0187</t>
  </si>
  <si>
    <t>Atun en Aceite 16oz</t>
  </si>
  <si>
    <t>Lata</t>
  </si>
  <si>
    <t>0188</t>
  </si>
  <si>
    <t>Arroz 125lbs</t>
  </si>
  <si>
    <t>Saco</t>
  </si>
  <si>
    <t>0189</t>
  </si>
  <si>
    <t>Azucar Crema 125lbs</t>
  </si>
  <si>
    <t>0190</t>
  </si>
  <si>
    <t>Azucar Crema 5lbs</t>
  </si>
  <si>
    <t>0191</t>
  </si>
  <si>
    <t>Azucar Refinada 125lbs</t>
  </si>
  <si>
    <t>0192</t>
  </si>
  <si>
    <t>Bacalao</t>
  </si>
  <si>
    <t>0193</t>
  </si>
  <si>
    <t>Botellitas de Agua 16onz 20/1</t>
  </si>
  <si>
    <t>Fardo</t>
  </si>
  <si>
    <t>0194</t>
  </si>
  <si>
    <t>Café Santo Domingo 12/1</t>
  </si>
  <si>
    <t>0195</t>
  </si>
  <si>
    <t>Café Santo Domingo</t>
  </si>
  <si>
    <t>0196</t>
  </si>
  <si>
    <t>Carne de Res</t>
  </si>
  <si>
    <t>0197</t>
  </si>
  <si>
    <t>Cebolla</t>
  </si>
  <si>
    <t>0198</t>
  </si>
  <si>
    <t>Chuleta</t>
  </si>
  <si>
    <t>0199</t>
  </si>
  <si>
    <t>Codito</t>
  </si>
  <si>
    <t>0200</t>
  </si>
  <si>
    <t xml:space="preserve">Espagueti </t>
  </si>
  <si>
    <t>0201</t>
  </si>
  <si>
    <t>Galletas de Soda 20/1</t>
  </si>
  <si>
    <t>0202</t>
  </si>
  <si>
    <t>Galletas Sencillas de Soda</t>
  </si>
  <si>
    <t>0203</t>
  </si>
  <si>
    <t>Guandules Verdes de 15oz</t>
  </si>
  <si>
    <t>0204</t>
  </si>
  <si>
    <t>Habichuela Gira</t>
  </si>
  <si>
    <t>0205</t>
  </si>
  <si>
    <t>Habichuela Negra</t>
  </si>
  <si>
    <t>0206</t>
  </si>
  <si>
    <t>Jugos de sobre Sabor a Naranja 12/1</t>
  </si>
  <si>
    <t>0207</t>
  </si>
  <si>
    <t>Leche de Coco</t>
  </si>
  <si>
    <t>0208</t>
  </si>
  <si>
    <t>Leche Evaporada Grande</t>
  </si>
  <si>
    <t>0209</t>
  </si>
  <si>
    <t>Leche Líquida</t>
  </si>
  <si>
    <t>0210</t>
  </si>
  <si>
    <t>Piernas de Salami  de 3.5lbs</t>
  </si>
  <si>
    <t>0211</t>
  </si>
  <si>
    <t>Pollo</t>
  </si>
  <si>
    <t>0212</t>
  </si>
  <si>
    <t>Sal</t>
  </si>
  <si>
    <t>0213</t>
  </si>
  <si>
    <t>Salsa de Tomate de 1kg</t>
  </si>
  <si>
    <t>0214</t>
  </si>
  <si>
    <t>Sardinas de Aceite 125gr</t>
  </si>
  <si>
    <t>0215</t>
  </si>
  <si>
    <t>Sazón Completo de 8lbs</t>
  </si>
  <si>
    <t>0216</t>
  </si>
  <si>
    <t>Queso Amarillo de 3.5lbs</t>
  </si>
  <si>
    <t>Barra</t>
  </si>
  <si>
    <t>0217</t>
  </si>
  <si>
    <t>Queso Blanco de 3.5lbs</t>
  </si>
  <si>
    <t>0218</t>
  </si>
  <si>
    <t>Té Frio en Sobre 24/1</t>
  </si>
  <si>
    <t>0219</t>
  </si>
  <si>
    <t>Trigo</t>
  </si>
  <si>
    <t xml:space="preserve">                                           Desechables</t>
  </si>
  <si>
    <t>0220</t>
  </si>
  <si>
    <t>Cucharas Plasticas 25/1</t>
  </si>
  <si>
    <t>0221</t>
  </si>
  <si>
    <t>Papel de Aluminio</t>
  </si>
  <si>
    <t>0222</t>
  </si>
  <si>
    <t xml:space="preserve">Papel Higienico </t>
  </si>
  <si>
    <t>0223</t>
  </si>
  <si>
    <t>Papel Higienico Jumbo</t>
  </si>
  <si>
    <t>0224</t>
  </si>
  <si>
    <t>Papel Toalla Absorvente de Cocina</t>
  </si>
  <si>
    <t>0225</t>
  </si>
  <si>
    <t>Papel Toalla P/ Baño</t>
  </si>
  <si>
    <t>0226</t>
  </si>
  <si>
    <t>Platos Higienicos Llanos No. 9 25/1 Biodegradable</t>
  </si>
  <si>
    <t>0227</t>
  </si>
  <si>
    <t>Platos Higienicos Llanos No. 6 25/1 Biodegradable</t>
  </si>
  <si>
    <t>0228</t>
  </si>
  <si>
    <t>Servilleta 50/1</t>
  </si>
  <si>
    <t>0229</t>
  </si>
  <si>
    <t>Servilletas Cuadradas 250/1</t>
  </si>
  <si>
    <t>0230</t>
  </si>
  <si>
    <t>Tenedores Plasticos 25/1</t>
  </si>
  <si>
    <t>0231</t>
  </si>
  <si>
    <t>Vasos No.3 Biodegradable</t>
  </si>
  <si>
    <t>0232</t>
  </si>
  <si>
    <t>Vasos No.5 Biodegradable</t>
  </si>
  <si>
    <t>0233</t>
  </si>
  <si>
    <t>Vasos No.7 Biodegradable</t>
  </si>
  <si>
    <t>0234</t>
  </si>
  <si>
    <t>Vasos No.10 Biodegradable</t>
  </si>
  <si>
    <t xml:space="preserve">                                                       Materiales de Limpieza</t>
  </si>
  <si>
    <t>0235</t>
  </si>
  <si>
    <t>Ambientador en Aerosol</t>
  </si>
  <si>
    <t>0236</t>
  </si>
  <si>
    <t>Ambientador en Piedra P/Carro</t>
  </si>
  <si>
    <t>0237</t>
  </si>
  <si>
    <t>Amorol P/Interior de Carro</t>
  </si>
  <si>
    <t>Galon</t>
  </si>
  <si>
    <t>0238</t>
  </si>
  <si>
    <t>Amorol Silicon P/Gomas</t>
  </si>
  <si>
    <t>0240</t>
  </si>
  <si>
    <t>Atomizador de 4onz</t>
  </si>
  <si>
    <t>0239</t>
  </si>
  <si>
    <t>Atomizador de 16onz</t>
  </si>
  <si>
    <t>Brillo Verde</t>
  </si>
  <si>
    <t>0241</t>
  </si>
  <si>
    <t>Cepillo de Inodoro c/base</t>
  </si>
  <si>
    <t>0242</t>
  </si>
  <si>
    <t>Cepillo de Pared</t>
  </si>
  <si>
    <t>0243</t>
  </si>
  <si>
    <t xml:space="preserve">Cloro </t>
  </si>
  <si>
    <t>0244</t>
  </si>
  <si>
    <t>Cubeta C / Exprimidor Incluido</t>
  </si>
  <si>
    <t>0245</t>
  </si>
  <si>
    <t xml:space="preserve">Desgrasante </t>
  </si>
  <si>
    <t>0246</t>
  </si>
  <si>
    <t>Desinfectante Liquido (Mistolín)</t>
  </si>
  <si>
    <t>0247</t>
  </si>
  <si>
    <t>Destupidor de Inodoro (Bomba)</t>
  </si>
  <si>
    <t>0248</t>
  </si>
  <si>
    <t>Detergente en Polvo de 30lbs</t>
  </si>
  <si>
    <t>0249</t>
  </si>
  <si>
    <t xml:space="preserve">Escobas plasticas </t>
  </si>
  <si>
    <t>0250</t>
  </si>
  <si>
    <t>Fundas Plasticas Blancas No. 13 100/1</t>
  </si>
  <si>
    <t>0251</t>
  </si>
  <si>
    <t>Fundas Plasticas Blancas No. 30 500/1</t>
  </si>
  <si>
    <t>0252</t>
  </si>
  <si>
    <t>Fundas Plasticas Blancas No. 51 100/1</t>
  </si>
  <si>
    <t>0253</t>
  </si>
  <si>
    <t>Fundas Plasticas Negras de 55 gls</t>
  </si>
  <si>
    <t>0254</t>
  </si>
  <si>
    <t>Fundas Plasticas Negras de 240lts 100/1</t>
  </si>
  <si>
    <t>0255</t>
  </si>
  <si>
    <t>Fundas Plasticas con Cordon Ajustable Gris No. 4</t>
  </si>
  <si>
    <t>0256</t>
  </si>
  <si>
    <t>Fundas Plasticas con Cordon Ajustable Blanca No. 13</t>
  </si>
  <si>
    <t>0257</t>
  </si>
  <si>
    <t>Guante de Goma Amarillo No. 12</t>
  </si>
  <si>
    <t>0258</t>
  </si>
  <si>
    <t>Guante de Goma Negro No. 14</t>
  </si>
  <si>
    <t>0259</t>
  </si>
  <si>
    <t xml:space="preserve">Insecticidas en Aerosol </t>
  </si>
  <si>
    <t>0260</t>
  </si>
  <si>
    <t>Jabon de Cuaba Liquido</t>
  </si>
  <si>
    <t>0261</t>
  </si>
  <si>
    <t>Jabon Neutro Liquido</t>
  </si>
  <si>
    <t>0262</t>
  </si>
  <si>
    <t>Jabon Lavaplato Liquido</t>
  </si>
  <si>
    <t>0263</t>
  </si>
  <si>
    <t>Lanilla</t>
  </si>
  <si>
    <t>Yd.</t>
  </si>
  <si>
    <t>0264</t>
  </si>
  <si>
    <t>Limpia Cristal</t>
  </si>
  <si>
    <t>0265</t>
  </si>
  <si>
    <t>Limpiador de Ceramica (Descalin)</t>
  </si>
  <si>
    <t>0266</t>
  </si>
  <si>
    <t>Manguera con Dispensador/Rociador de 1.5M</t>
  </si>
  <si>
    <t>0267</t>
  </si>
  <si>
    <t>Pala Recogedora de Basura</t>
  </si>
  <si>
    <t>0268</t>
  </si>
  <si>
    <t>Pinol</t>
  </si>
  <si>
    <t>0269</t>
  </si>
  <si>
    <t>Refill de Ambientadores</t>
  </si>
  <si>
    <t>0270</t>
  </si>
  <si>
    <t>Shampoo P/Vehiculos</t>
  </si>
  <si>
    <t>0271</t>
  </si>
  <si>
    <t>Swaper No. 36 fibra</t>
  </si>
  <si>
    <t>0272</t>
  </si>
  <si>
    <t xml:space="preserve">Toallita de Microfibra P/Limpieza </t>
  </si>
  <si>
    <t>0273</t>
  </si>
  <si>
    <t>Zafacon de Metal P/Oficina</t>
  </si>
  <si>
    <t>0274</t>
  </si>
  <si>
    <t>Zafacon Plastico P/Oficina</t>
  </si>
  <si>
    <t xml:space="preserve">                                            Otros Insumos</t>
  </si>
  <si>
    <t>0275</t>
  </si>
  <si>
    <t>Acces Point Indoor Outdoor 5.8GHZ Dual</t>
  </si>
  <si>
    <t>0276</t>
  </si>
  <si>
    <t>Audifonos Inalambricos</t>
  </si>
  <si>
    <t>0277</t>
  </si>
  <si>
    <t>Bandera Institucional 36 x 45 cm</t>
  </si>
  <si>
    <t>0278</t>
  </si>
  <si>
    <t>Bandera Institucional 4 x 6 Pies P/exterior</t>
  </si>
  <si>
    <t>0279</t>
  </si>
  <si>
    <t>Bandera Institucional 4 x 6 Pies P/interior</t>
  </si>
  <si>
    <t>0280</t>
  </si>
  <si>
    <t>Bandera Nacional 36 x 45 cm</t>
  </si>
  <si>
    <t>0281</t>
  </si>
  <si>
    <t>Bandera Nacional 4 x 6 Pies P/exterior</t>
  </si>
  <si>
    <t>0282</t>
  </si>
  <si>
    <t>Bandera Nacional 4 x 6 Pies P/interior</t>
  </si>
  <si>
    <t>0283</t>
  </si>
  <si>
    <t>Bateria P/camara LP-E17</t>
  </si>
  <si>
    <t>0284</t>
  </si>
  <si>
    <t>Bateria P/camara LP-E10</t>
  </si>
  <si>
    <t>0285</t>
  </si>
  <si>
    <t>Bateria P/camara EN-ELIS</t>
  </si>
  <si>
    <t>0286</t>
  </si>
  <si>
    <t>Botellon Plasticos Vacios de 5gls</t>
  </si>
  <si>
    <t>0287</t>
  </si>
  <si>
    <t>Broche C/Extencion Tipo Yoyo</t>
  </si>
  <si>
    <t>0288</t>
  </si>
  <si>
    <t>Cable UTP CAT 6E (1000 Pies)</t>
  </si>
  <si>
    <t>0289</t>
  </si>
  <si>
    <t>Cable HDMI 4K de 66 FT/65.6 FT Compatible con Proyector, TV</t>
  </si>
  <si>
    <t>0290</t>
  </si>
  <si>
    <t>Cargador de Bateria EN-ELIS</t>
  </si>
  <si>
    <t>0291</t>
  </si>
  <si>
    <t>Certificados de Asentamientos Provincial Numerados</t>
  </si>
  <si>
    <t>0292</t>
  </si>
  <si>
    <t>Cinta de Color P/Datacard</t>
  </si>
  <si>
    <t>0293</t>
  </si>
  <si>
    <t>Controles de Acceso</t>
  </si>
  <si>
    <t>0294</t>
  </si>
  <si>
    <t>Extension Electrica Mamey de 50FT de Vinilo con 3 Salidas</t>
  </si>
  <si>
    <t>0295</t>
  </si>
  <si>
    <t>FacePlate RJ45 (1 Puerto)</t>
  </si>
  <si>
    <t>0296</t>
  </si>
  <si>
    <t>FacePlate RJ45 (2 Puerto)</t>
  </si>
  <si>
    <t>0297</t>
  </si>
  <si>
    <t>Faja Protectora de Lumbares</t>
  </si>
  <si>
    <t>0298</t>
  </si>
  <si>
    <t>Formulario Preparación de Tierra 8" 1/2" x 11" 50/1</t>
  </si>
  <si>
    <t>Block</t>
  </si>
  <si>
    <t>0299</t>
  </si>
  <si>
    <t>Gorra en Dry Fit Blanca</t>
  </si>
  <si>
    <t>0300</t>
  </si>
  <si>
    <t>Gorra Azul Marino Con Logo</t>
  </si>
  <si>
    <t>0301</t>
  </si>
  <si>
    <t>Gorra Azul Marino Sin Logo</t>
  </si>
  <si>
    <t>0302</t>
  </si>
  <si>
    <t xml:space="preserve">Guante P/Obrero de Tela </t>
  </si>
  <si>
    <t>0303</t>
  </si>
  <si>
    <t>Identificador de Huellas Dactilares</t>
  </si>
  <si>
    <t>0304</t>
  </si>
  <si>
    <t>Impresión en Banner 8 x 8 Pies</t>
  </si>
  <si>
    <t>0305</t>
  </si>
  <si>
    <t>Impresión en Banner 8 x 16 Pies</t>
  </si>
  <si>
    <t>0306</t>
  </si>
  <si>
    <t>Impresión en Vinil Adhesivo 6 x 14"</t>
  </si>
  <si>
    <t>0307</t>
  </si>
  <si>
    <t>Impresión en Vinil Adhesivo 11 x 11"</t>
  </si>
  <si>
    <t>0308</t>
  </si>
  <si>
    <t xml:space="preserve">Microfono de Solapa </t>
  </si>
  <si>
    <t>0309</t>
  </si>
  <si>
    <t>Mini Jack Rj45 Cat. 6</t>
  </si>
  <si>
    <t>0310</t>
  </si>
  <si>
    <t>Pantalla Tripode P/ Proyector con Soporte de 60"</t>
  </si>
  <si>
    <t>0311</t>
  </si>
  <si>
    <t>Patch Cord Cat. 6 (3 Pies)</t>
  </si>
  <si>
    <t>0312</t>
  </si>
  <si>
    <t>Patch Cord Cat. 6 (7 Pies)</t>
  </si>
  <si>
    <t>0313</t>
  </si>
  <si>
    <t>Placas de Reconocimientos en Acrilico 12" Grosor 3/8</t>
  </si>
  <si>
    <t>0314</t>
  </si>
  <si>
    <t>Pilas AA Recargables</t>
  </si>
  <si>
    <t>0315</t>
  </si>
  <si>
    <t>Pin Personalizado Conf. 61 Aniversario del IAD</t>
  </si>
  <si>
    <t>0316</t>
  </si>
  <si>
    <t>Pizarra Magnetica de 36" x 48"</t>
  </si>
  <si>
    <t>0317</t>
  </si>
  <si>
    <t>Poloshirt en Dry Fit S/Cuello Color Blanco</t>
  </si>
  <si>
    <t>0318</t>
  </si>
  <si>
    <t>Porta Carnet Vert Negro 2 1/2 x 3 1/2 Resistente</t>
  </si>
  <si>
    <t>0319</t>
  </si>
  <si>
    <t xml:space="preserve">Proyector Laser Inalambrico L200 x 3 LCD XGA de Largo </t>
  </si>
  <si>
    <t>0320</t>
  </si>
  <si>
    <t>Regleta Multiple con Protector de Sobretension USB Negro</t>
  </si>
  <si>
    <t>0321</t>
  </si>
  <si>
    <t>Sello Fechero de 2" x 1"</t>
  </si>
  <si>
    <t>0322</t>
  </si>
  <si>
    <t xml:space="preserve">Sello Numerador de 7 Digitos </t>
  </si>
  <si>
    <t>0323</t>
  </si>
  <si>
    <t>Sello Rectangular de 2.75 x 1"</t>
  </si>
  <si>
    <t>0324</t>
  </si>
  <si>
    <t>Sello Redondo de 1.5"</t>
  </si>
  <si>
    <t>0325</t>
  </si>
  <si>
    <t>Sello Redondo Pretintado</t>
  </si>
  <si>
    <t>0326</t>
  </si>
  <si>
    <t>Sello Shiny 845 Rectangular</t>
  </si>
  <si>
    <t>0327</t>
  </si>
  <si>
    <t>Talonario Acta de Puesta de Posesión a Nuevos Asentados</t>
  </si>
  <si>
    <t>0328</t>
  </si>
  <si>
    <t>Talonario de Combustible P/Deptos. Regionales y sus Divs.</t>
  </si>
  <si>
    <t>0329</t>
  </si>
  <si>
    <t>Talonario de Encuesta Aspirante a Parceleros 8 1/2" x 11" 100/1</t>
  </si>
  <si>
    <t>0330</t>
  </si>
  <si>
    <t>Talonario de Vacaciones 50/1</t>
  </si>
  <si>
    <t>0331</t>
  </si>
  <si>
    <t>Talonario P/Acta de Notificación 8 1/2" x 11" 25/1</t>
  </si>
  <si>
    <t>0332</t>
  </si>
  <si>
    <t>Talonario P/Control de Combustible 5.5" x 11" 50/1</t>
  </si>
  <si>
    <t>0333</t>
  </si>
  <si>
    <t>Talonario P/Orden Entrega de Efectivo 8.5" x 5.5"  (Caja Chica)</t>
  </si>
  <si>
    <t>0334</t>
  </si>
  <si>
    <t>Talonario P/Reporte de Faltas 8 1/2" x 11" 50/1</t>
  </si>
  <si>
    <t>0335</t>
  </si>
  <si>
    <t xml:space="preserve">Tarjetas de Presentación en Opalina Tamaño 3.5" x 2" </t>
  </si>
  <si>
    <t>0336</t>
  </si>
  <si>
    <t>T-Shirt Polo C/Cuello Dry Fit Blanco</t>
  </si>
  <si>
    <t>Medicamentos y Utensilios Médicos</t>
  </si>
  <si>
    <t>0337</t>
  </si>
  <si>
    <t>Acetaminofen de 500mg</t>
  </si>
  <si>
    <t>Tabl.</t>
  </si>
  <si>
    <t>0338</t>
  </si>
  <si>
    <t>Alcohol Isopropílico al 70%</t>
  </si>
  <si>
    <t>0339</t>
  </si>
  <si>
    <t>Antigripal en Jarabe</t>
  </si>
  <si>
    <t>Frasco</t>
  </si>
  <si>
    <t>0340</t>
  </si>
  <si>
    <t xml:space="preserve">Bateria P/otoscopio tipo c </t>
  </si>
  <si>
    <t>0341</t>
  </si>
  <si>
    <t>Camilla de Exploración Medico / de Gabinete</t>
  </si>
  <si>
    <t>0342</t>
  </si>
  <si>
    <t>Canulas Nasales</t>
  </si>
  <si>
    <t>0343</t>
  </si>
  <si>
    <t>Canulas Para Nebulizar</t>
  </si>
  <si>
    <t>0344</t>
  </si>
  <si>
    <t>Cetirizina de 10mg</t>
  </si>
  <si>
    <t>0345</t>
  </si>
  <si>
    <t>Curitas 100/1</t>
  </si>
  <si>
    <t>0346</t>
  </si>
  <si>
    <t>Diclofenaco de 50mg</t>
  </si>
  <si>
    <t>0347</t>
  </si>
  <si>
    <t>Esfigmomanometro Aneroides</t>
  </si>
  <si>
    <t>0348</t>
  </si>
  <si>
    <t>Estetoscopio con 3 Campanas</t>
  </si>
  <si>
    <t>0349</t>
  </si>
  <si>
    <t>Gotas P/ Ojos</t>
  </si>
  <si>
    <t>0350</t>
  </si>
  <si>
    <t>Gotas P/ Oidos</t>
  </si>
  <si>
    <t>0351</t>
  </si>
  <si>
    <t>Ibuprofeno de 600mg</t>
  </si>
  <si>
    <t>0352</t>
  </si>
  <si>
    <t>Jabón Líquido Betadine</t>
  </si>
  <si>
    <t>0353</t>
  </si>
  <si>
    <t>Jabón Líquido Clorhexidina</t>
  </si>
  <si>
    <t>0354</t>
  </si>
  <si>
    <t>Lancetas P/ Glucometro</t>
  </si>
  <si>
    <t>0355</t>
  </si>
  <si>
    <t>Loratadina de 10mg</t>
  </si>
  <si>
    <t>0356</t>
  </si>
  <si>
    <t>Neurotropas Ampollas</t>
  </si>
  <si>
    <t>0357</t>
  </si>
  <si>
    <t>Omeprazol de 40mg</t>
  </si>
  <si>
    <t>0358</t>
  </si>
  <si>
    <t>Pie de Suero en Aluminio Ultraliviano de 4 Ganchos</t>
  </si>
  <si>
    <t xml:space="preserve">                                                            Mobiliarios / Electrodomésticos</t>
  </si>
  <si>
    <t>0359</t>
  </si>
  <si>
    <t>Abanico de Pedestal de 18"</t>
  </si>
  <si>
    <t>0360</t>
  </si>
  <si>
    <t>Aire Acondicionado de 12,000 BTU Inverter</t>
  </si>
  <si>
    <t>0361</t>
  </si>
  <si>
    <t>Aire Acondicionado de 18,000 BTU Inverter</t>
  </si>
  <si>
    <t>0362</t>
  </si>
  <si>
    <t>Aire Acondicionado de 24,000 BTU Inverter</t>
  </si>
  <si>
    <t>0363</t>
  </si>
  <si>
    <t>Aire Acondicionado de 36,000 BTU Inverter</t>
  </si>
  <si>
    <t>0364</t>
  </si>
  <si>
    <t>Archivo Modular Gris de 3 Gavetas</t>
  </si>
  <si>
    <t>0365</t>
  </si>
  <si>
    <t xml:space="preserve">Archivo Vertical Gris de 3 Gavetas </t>
  </si>
  <si>
    <t>0366</t>
  </si>
  <si>
    <t xml:space="preserve">Archivo Vertical Gris de 4 Gavetas </t>
  </si>
  <si>
    <t>0367</t>
  </si>
  <si>
    <t>Armario Metalico Gris de 2 puertas con 4 Divisiones</t>
  </si>
  <si>
    <t>0368</t>
  </si>
  <si>
    <t>Aspiradora de 8GLS</t>
  </si>
  <si>
    <t>0369</t>
  </si>
  <si>
    <t>Bateria de Inversor 6 VDC 225AH</t>
  </si>
  <si>
    <t>0370</t>
  </si>
  <si>
    <t>Bancada Metalica de 4 Asientos</t>
  </si>
  <si>
    <t>0371</t>
  </si>
  <si>
    <t xml:space="preserve">Bebedero </t>
  </si>
  <si>
    <t>0372</t>
  </si>
  <si>
    <t>Bomba de Agua P/Aire Acondicionado</t>
  </si>
  <si>
    <t>0373</t>
  </si>
  <si>
    <t>Cafetera Electrica</t>
  </si>
  <si>
    <t>0374</t>
  </si>
  <si>
    <t>Caja Completa en Madera (Tapa + Fondo Metalico + Cuadro)</t>
  </si>
  <si>
    <t>0375</t>
  </si>
  <si>
    <t>Cama tipo sandwich de 36" completa</t>
  </si>
  <si>
    <t>0376</t>
  </si>
  <si>
    <t>Cambro P/ Transporte de Alimentos (6 Bandejas)</t>
  </si>
  <si>
    <t>0377</t>
  </si>
  <si>
    <t>Credenza</t>
  </si>
  <si>
    <t>0378</t>
  </si>
  <si>
    <t xml:space="preserve">Dispensador de Jugo de 6.5lt </t>
  </si>
  <si>
    <t>0379</t>
  </si>
  <si>
    <t xml:space="preserve">Escritorio de 28 x 48 con Tope Haya </t>
  </si>
  <si>
    <t>0380</t>
  </si>
  <si>
    <t>Escritorio de 28 x 60 con Tope Haya</t>
  </si>
  <si>
    <t>0381</t>
  </si>
  <si>
    <t>Escritorio Con Tope de Cristal 70x120cms</t>
  </si>
  <si>
    <t>0382</t>
  </si>
  <si>
    <t>Escritorio Con Tope de Cristal Claro 50x100cms</t>
  </si>
  <si>
    <t>0383</t>
  </si>
  <si>
    <t>Escritorio en Melamina con Gavetas Incluidas</t>
  </si>
  <si>
    <t>0384</t>
  </si>
  <si>
    <t>Estufa de Mesa de 20"</t>
  </si>
  <si>
    <t>0385</t>
  </si>
  <si>
    <t>Excluidores de Reinas</t>
  </si>
  <si>
    <t>0386</t>
  </si>
  <si>
    <t>Extintor de 10 libras</t>
  </si>
  <si>
    <t>0387</t>
  </si>
  <si>
    <t>Extintor pequeño abc de 10lbs</t>
  </si>
  <si>
    <t>0388</t>
  </si>
  <si>
    <t>Extintor pequeño abc de 15lbs</t>
  </si>
  <si>
    <t>0389</t>
  </si>
  <si>
    <t>Extintor pequeño abc de 2.5lbs</t>
  </si>
  <si>
    <t>0390</t>
  </si>
  <si>
    <t>Extintor pequeño abc de 20lbs</t>
  </si>
  <si>
    <t>0391</t>
  </si>
  <si>
    <t>Extintor pequeño abc de 5lbs</t>
  </si>
  <si>
    <t>0392</t>
  </si>
  <si>
    <t>Greca Grande P/ 60 Tazas</t>
  </si>
  <si>
    <t>0393</t>
  </si>
  <si>
    <t>Guantes Lardos Crema</t>
  </si>
  <si>
    <t>0394</t>
  </si>
  <si>
    <t>Inversor Cargador de 2.50kw</t>
  </si>
  <si>
    <t>0395</t>
  </si>
  <si>
    <t>Microonda de 14 Pulgada en Acero Inoxidable</t>
  </si>
  <si>
    <t>0396</t>
  </si>
  <si>
    <t>Mesa Aux. 18 x 40 con Base de Metal y Tope Haya</t>
  </si>
  <si>
    <t>0397</t>
  </si>
  <si>
    <t>Mesa P/ Desopercular en Acero Inoxidable</t>
  </si>
  <si>
    <t>0398</t>
  </si>
  <si>
    <t>Nevera de 4.5 Pies Gris</t>
  </si>
  <si>
    <t>0399</t>
  </si>
  <si>
    <t>Nevera de 8 Pies Gris</t>
  </si>
  <si>
    <t>0400</t>
  </si>
  <si>
    <t>Puerta Blanca 80 x 210</t>
  </si>
  <si>
    <t>0401</t>
  </si>
  <si>
    <t>Puerta Blanca 90 x 210</t>
  </si>
  <si>
    <t>0402</t>
  </si>
  <si>
    <t>Pulidora de Auto 7 de 1200W</t>
  </si>
  <si>
    <t>0403</t>
  </si>
  <si>
    <t>Pulidora para Metal de 1100W</t>
  </si>
  <si>
    <t>0404</t>
  </si>
  <si>
    <t>Sillas de Visitas en tela S/B</t>
  </si>
  <si>
    <t>0405</t>
  </si>
  <si>
    <t>Sillas de Visitas Semi-ejecutivas</t>
  </si>
  <si>
    <t>0406</t>
  </si>
  <si>
    <t>Sillas en Metal Acorchados Crema</t>
  </si>
  <si>
    <t>0407</t>
  </si>
  <si>
    <t>Sillas Ortopedicas C/Base en Hierro</t>
  </si>
  <si>
    <t>0408</t>
  </si>
  <si>
    <t>Sillas Plasticas Sin Brazos Blancas</t>
  </si>
  <si>
    <t>0409</t>
  </si>
  <si>
    <t>Sillas Plasticas Sin Brazos Marron</t>
  </si>
  <si>
    <t>0410</t>
  </si>
  <si>
    <t>Sillas Secretariales en Malla Negra</t>
  </si>
  <si>
    <t>0411</t>
  </si>
  <si>
    <t>Sillas Semi-ejecutivas</t>
  </si>
  <si>
    <t>0412</t>
  </si>
  <si>
    <t>Sillas Ejecutivas en Piel Negra</t>
  </si>
  <si>
    <t>0413</t>
  </si>
  <si>
    <t>Sofa marvin de 2 personas negro</t>
  </si>
  <si>
    <t>0414</t>
  </si>
  <si>
    <t>Sumadora Eléctrica</t>
  </si>
  <si>
    <t>0415</t>
  </si>
  <si>
    <t>Television Smart de 43" con Bluetooh</t>
  </si>
  <si>
    <t>0416</t>
  </si>
  <si>
    <t>Television Smart de 55" con Bluetooh</t>
  </si>
  <si>
    <t>0417</t>
  </si>
  <si>
    <t xml:space="preserve">Termo Bomba P/Café de 2.2lt </t>
  </si>
  <si>
    <t>0418</t>
  </si>
  <si>
    <t>Termo Pequeño de 1lt</t>
  </si>
  <si>
    <t>0419</t>
  </si>
  <si>
    <t>Velo Redondo Crema</t>
  </si>
  <si>
    <t xml:space="preserve">                                                                 Transportación</t>
  </si>
  <si>
    <t>0420</t>
  </si>
  <si>
    <t>Aceite 5W 30 100% Sintetico</t>
  </si>
  <si>
    <t>0421</t>
  </si>
  <si>
    <t>Aceite 15W 40</t>
  </si>
  <si>
    <t>Tanque</t>
  </si>
  <si>
    <t>0422</t>
  </si>
  <si>
    <t>Aceite 15W 40  Semi Sintetico</t>
  </si>
  <si>
    <t>Gls.</t>
  </si>
  <si>
    <t>0423</t>
  </si>
  <si>
    <t>Aceite 20W 50</t>
  </si>
  <si>
    <t>0424</t>
  </si>
  <si>
    <t>Aceite SAE 30</t>
  </si>
  <si>
    <t>0425</t>
  </si>
  <si>
    <t>Aceite hidraulico premium sae-68</t>
  </si>
  <si>
    <t>0426</t>
  </si>
  <si>
    <t>Anilla de Motor</t>
  </si>
  <si>
    <t>0427</t>
  </si>
  <si>
    <t>Antorcha de Soldadura Boquilla #2</t>
  </si>
  <si>
    <t>0428</t>
  </si>
  <si>
    <t>Babit de Biela</t>
  </si>
  <si>
    <t>0429</t>
  </si>
  <si>
    <t>Babit de Ciegueñal</t>
  </si>
  <si>
    <t>0430</t>
  </si>
  <si>
    <t>Bandas de frenos delanteros p/ Donfeng 2012</t>
  </si>
  <si>
    <t>0431</t>
  </si>
  <si>
    <t>Bandas de frenos delanteros p/ Nissan Frontier 2008-2013</t>
  </si>
  <si>
    <t>0432</t>
  </si>
  <si>
    <t>Bandas de frenos delanteros p/ Nissan Frontier 2016-2019</t>
  </si>
  <si>
    <t>0433</t>
  </si>
  <si>
    <t>Bandas de frenos delanteros P/Chevrolet</t>
  </si>
  <si>
    <t>0434</t>
  </si>
  <si>
    <t>Bandas de frenos traseros p/ Chevrolet colorado 2019</t>
  </si>
  <si>
    <t>0435</t>
  </si>
  <si>
    <t>Bandas de frenos traseros p/ Donfeng 2012</t>
  </si>
  <si>
    <t>0436</t>
  </si>
  <si>
    <t>Bandas de frenos traseros p/ Isuzu D-Max 2013</t>
  </si>
  <si>
    <t>0437</t>
  </si>
  <si>
    <t>Bandas de frenos traseros p/ Nissan Frontier 2008-2013</t>
  </si>
  <si>
    <t>0438</t>
  </si>
  <si>
    <t>Bandas de frenos traseros p/ Nissan Frontier 2016-2019</t>
  </si>
  <si>
    <t>0439</t>
  </si>
  <si>
    <t>Bateria 09/12 de polo caja pequeña</t>
  </si>
  <si>
    <t>0440</t>
  </si>
  <si>
    <t>Bateria 13/12 de polo caja normal</t>
  </si>
  <si>
    <t>Unid</t>
  </si>
  <si>
    <t>0441</t>
  </si>
  <si>
    <t>Bateria 15/12 de polo caja pequeña</t>
  </si>
  <si>
    <t>0442</t>
  </si>
  <si>
    <t>Bateria 17/12 de tornillo caja normal</t>
  </si>
  <si>
    <t>0443</t>
  </si>
  <si>
    <t>Bateria 27/12 de polo caja normal</t>
  </si>
  <si>
    <t>0444</t>
  </si>
  <si>
    <t>Cascos de seguridad para motocicletas</t>
  </si>
  <si>
    <t>0445</t>
  </si>
  <si>
    <t>Cera de Brillo</t>
  </si>
  <si>
    <t>Gal.</t>
  </si>
  <si>
    <t>0446</t>
  </si>
  <si>
    <t>Cilindro de Acetileno</t>
  </si>
  <si>
    <t>0447</t>
  </si>
  <si>
    <t>Cilindro de Oxigeno</t>
  </si>
  <si>
    <t>0448</t>
  </si>
  <si>
    <t>Clear Uretano</t>
  </si>
  <si>
    <t>0449</t>
  </si>
  <si>
    <t>Disco de Corte de Metal</t>
  </si>
  <si>
    <t>0450</t>
  </si>
  <si>
    <t>Disco de Pulidora de Metal</t>
  </si>
  <si>
    <t>0451</t>
  </si>
  <si>
    <t>Disco de Pulidora #24</t>
  </si>
  <si>
    <t>0452</t>
  </si>
  <si>
    <t>Escaner Automotriz</t>
  </si>
  <si>
    <t>0453</t>
  </si>
  <si>
    <t>Estaño Normal</t>
  </si>
  <si>
    <t>0454</t>
  </si>
  <si>
    <t>Esmeril Fino</t>
  </si>
  <si>
    <t>0455</t>
  </si>
  <si>
    <t>Espuma Loca</t>
  </si>
  <si>
    <t>0456</t>
  </si>
  <si>
    <t>Filtro B7322</t>
  </si>
  <si>
    <t>0457</t>
  </si>
  <si>
    <t>Filtro B-7327</t>
  </si>
  <si>
    <t>0458</t>
  </si>
  <si>
    <t>Filtro BF-984</t>
  </si>
  <si>
    <t>0459</t>
  </si>
  <si>
    <t>Filtro DA 2570</t>
  </si>
  <si>
    <t>0460</t>
  </si>
  <si>
    <t>Filtro de Aceite B-75</t>
  </si>
  <si>
    <t>0461</t>
  </si>
  <si>
    <t>Filtro de Aceite B-76</t>
  </si>
  <si>
    <t>0462</t>
  </si>
  <si>
    <t>Filtro de Aceite BD-7105</t>
  </si>
  <si>
    <t>0463</t>
  </si>
  <si>
    <t>Filtro de Aceite TD5.100 86546614</t>
  </si>
  <si>
    <t>0464</t>
  </si>
  <si>
    <t>Filtro de Agua TD5.100 84217953</t>
  </si>
  <si>
    <t>0465</t>
  </si>
  <si>
    <t>Filtro de Aire Primario TD5.100 87037984</t>
  </si>
  <si>
    <t>0466</t>
  </si>
  <si>
    <t>Filtro de Aire Secundario TD5.100 87037985</t>
  </si>
  <si>
    <t>0467</t>
  </si>
  <si>
    <t>Filtro de Aire Secundario 11FQ20150</t>
  </si>
  <si>
    <t>0468</t>
  </si>
  <si>
    <t>Filtro de Combustible TD5.100 84214564</t>
  </si>
  <si>
    <t>0469</t>
  </si>
  <si>
    <t>Filtro de Gasoil 6610s BF460069</t>
  </si>
  <si>
    <t>0470</t>
  </si>
  <si>
    <t>Filtro de Gasoil BD-103</t>
  </si>
  <si>
    <t>0471</t>
  </si>
  <si>
    <t>Filtro de Gasoil BF-330</t>
  </si>
  <si>
    <t>0472</t>
  </si>
  <si>
    <t>Filtro de Gasoil BF-896</t>
  </si>
  <si>
    <t>0473</t>
  </si>
  <si>
    <t>Filtro de Gasoil BF-970 (1P2299)</t>
  </si>
  <si>
    <t>0474</t>
  </si>
  <si>
    <t>Filtro Hidraulico AT-365869</t>
  </si>
  <si>
    <t>0475</t>
  </si>
  <si>
    <t>Filtro PA1885-114677</t>
  </si>
  <si>
    <t>0476</t>
  </si>
  <si>
    <t>Filtro de Aceite ME-064356 P/ Camión V-488</t>
  </si>
  <si>
    <t>0477</t>
  </si>
  <si>
    <t>Filtro de Gasoil BF-970 P/ Camión V-488</t>
  </si>
  <si>
    <t>0478</t>
  </si>
  <si>
    <t>Filtro de Aire A-7494 P/ Camión V-488</t>
  </si>
  <si>
    <t>0479</t>
  </si>
  <si>
    <t>Filtro de Aceite ME-064356 P/ Camión V-489</t>
  </si>
  <si>
    <t>0480</t>
  </si>
  <si>
    <t>Filtro de Gasoil BF-970 P/ Camión V-489</t>
  </si>
  <si>
    <t>0481</t>
  </si>
  <si>
    <t>Filtro de Aire A-7494 P/ Camión V-489</t>
  </si>
  <si>
    <t>0482</t>
  </si>
  <si>
    <t>Filtro de Aceite ME-064356 P/ Camión V-494</t>
  </si>
  <si>
    <t>0483</t>
  </si>
  <si>
    <t>Filtro de Gasoil BF-970 P/ Camión V-494</t>
  </si>
  <si>
    <t>0484</t>
  </si>
  <si>
    <t>Filtro de Aire A-7494 P/ Camión V-494</t>
  </si>
  <si>
    <t>0485</t>
  </si>
  <si>
    <t>Filtro de Aceite ME-064356 P/ Camión V-495</t>
  </si>
  <si>
    <t>0486</t>
  </si>
  <si>
    <t>Filtro de Gasoil BF-970 P/ Camión V-495</t>
  </si>
  <si>
    <t>0487</t>
  </si>
  <si>
    <t>Filtro de Aire A-7494 P/ Camión V-495</t>
  </si>
  <si>
    <t>0488</t>
  </si>
  <si>
    <t>Filtro de Gasoil FC-1103 P/ Camión Q-007</t>
  </si>
  <si>
    <t>0489</t>
  </si>
  <si>
    <t>Filtro de Aceite ME-064356 P/ Camión TM-0029</t>
  </si>
  <si>
    <t>0490</t>
  </si>
  <si>
    <t>Filtro de Gasoil BF-970 P/ Camión TM-0029</t>
  </si>
  <si>
    <t>0491</t>
  </si>
  <si>
    <t>Filtro de Aire A-7494 P/ Camión TM-0029</t>
  </si>
  <si>
    <t>0492</t>
  </si>
  <si>
    <t>Filtro de Aire A-5639 P/ Pala KA-0029</t>
  </si>
  <si>
    <t>0493</t>
  </si>
  <si>
    <t>Filtro de Aceite BT-339 P/ Pala KA-0029</t>
  </si>
  <si>
    <t>0494</t>
  </si>
  <si>
    <t>Filtro de Aceite B-76 P/ Bulldozer LA-0050</t>
  </si>
  <si>
    <t>0495</t>
  </si>
  <si>
    <t>Filtro de Gasoil BF-798 P/ Bulldozer LA-0050</t>
  </si>
  <si>
    <t>0496</t>
  </si>
  <si>
    <t>Filtro de Aceite B-96 BT-66 P/ Bulldozer LA-0050</t>
  </si>
  <si>
    <t>0497</t>
  </si>
  <si>
    <t>Filtro de Aceite B-76 P/ Bulldozer LA-0051</t>
  </si>
  <si>
    <t>0498</t>
  </si>
  <si>
    <t>Filtro de Gasoil BF-798 P/ Bulldozer LA-0051</t>
  </si>
  <si>
    <t>0499</t>
  </si>
  <si>
    <t>Filtro de Aceite B-96 BT-66 P/ Bulldozer LA-0051</t>
  </si>
  <si>
    <t>0500</t>
  </si>
  <si>
    <t>Filtro de Aceite B-76 P/ Bulldozer LA-0052</t>
  </si>
  <si>
    <t>0501</t>
  </si>
  <si>
    <t>Filtro de Gasoil BF-798 P/ Bulldozer LA-0052</t>
  </si>
  <si>
    <t>0502</t>
  </si>
  <si>
    <t>Filtro de Aceite B-96 BT-66 P/ Bulldozer LA-0052</t>
  </si>
  <si>
    <t>0503</t>
  </si>
  <si>
    <t>Filtro de Aceite B-76 P/ Bulldozer LA-0053</t>
  </si>
  <si>
    <t>0504</t>
  </si>
  <si>
    <t>Filtro de Gasoil BF-798 P/ Bulldozer LA-0053</t>
  </si>
  <si>
    <t>0505</t>
  </si>
  <si>
    <t>Filtro de Aceite B-96 BT-66 P/ Bulldozer LA-0053</t>
  </si>
  <si>
    <t>0506</t>
  </si>
  <si>
    <t>Filtro de Aire A-5639 P/ Gredar HA-037</t>
  </si>
  <si>
    <t>0507</t>
  </si>
  <si>
    <t>Filtro de Aceite B-732 P/ Gredar HA-037</t>
  </si>
  <si>
    <t>0508</t>
  </si>
  <si>
    <t>Filtro de Gasoil B-F139-0 P/ Gredar HA-037</t>
  </si>
  <si>
    <t>0509</t>
  </si>
  <si>
    <t>Filtro de Gasoil B-F9821 P/ Gredar HA-037</t>
  </si>
  <si>
    <t>0510</t>
  </si>
  <si>
    <t>Filtro de Gasoil B-7949-D P/ Gredar HA-037</t>
  </si>
  <si>
    <t>0511</t>
  </si>
  <si>
    <t>Filtro Hidraulico AT 367840 P/ Gredar HA-037</t>
  </si>
  <si>
    <t>0512</t>
  </si>
  <si>
    <t>Filtro de Transmision  AT-335492 P/ Gredar HA-037</t>
  </si>
  <si>
    <t>0513</t>
  </si>
  <si>
    <t>Filtro de Aire A-5639 P/ Gredar HA-038</t>
  </si>
  <si>
    <t>0514</t>
  </si>
  <si>
    <t>Filtro de Aceite B-732 P/ Gredar HA-038</t>
  </si>
  <si>
    <t>0515</t>
  </si>
  <si>
    <t>Filtro de Gasoil B-F139-0 P/ Gredar HA-038</t>
  </si>
  <si>
    <t>0516</t>
  </si>
  <si>
    <t>Filtro de Gasoil B-F9821 P/ Gredar HA-038</t>
  </si>
  <si>
    <t>0517</t>
  </si>
  <si>
    <t>Filtro de Gasoil B-7949-D P/ Gredar HA-038</t>
  </si>
  <si>
    <t>0518</t>
  </si>
  <si>
    <t>Filtro Hidraulico AT 367840 P/ Gredar HA-038</t>
  </si>
  <si>
    <t>0519</t>
  </si>
  <si>
    <t>Filtro de Transmision  AT-335492 P/ Gredar HA-038</t>
  </si>
  <si>
    <t>0520</t>
  </si>
  <si>
    <t>Filtro de Aire A-5639 P/ Gredar HA-0053</t>
  </si>
  <si>
    <t>0521</t>
  </si>
  <si>
    <t>Filtro de Aceite B-732 P/ Gredar HA-0053</t>
  </si>
  <si>
    <t>0522</t>
  </si>
  <si>
    <t>Filtro de Gasoil B-F139-0 P/ Gredar HA-0053</t>
  </si>
  <si>
    <t>0523</t>
  </si>
  <si>
    <t>Filtro de Gasoil B-F9821-D P/ Gredar HA-0053</t>
  </si>
  <si>
    <t>0524</t>
  </si>
  <si>
    <t>Filtro de Gasoil B-7949-D P/ Gredar HA-0053</t>
  </si>
  <si>
    <t>0525</t>
  </si>
  <si>
    <t>Filtro Hidraulico AT 367840 P/ Gredar HA-0053</t>
  </si>
  <si>
    <t>0526</t>
  </si>
  <si>
    <t>Filtro de Transmision  AT-335492 P/ Gredar HA-0053</t>
  </si>
  <si>
    <t>0527</t>
  </si>
  <si>
    <t>Filtro de Aire A-5639 P/ RetroExcavadora J-0047</t>
  </si>
  <si>
    <t>0528</t>
  </si>
  <si>
    <t>Filtro de Aire BF-896 P/ RetroExcavadora J-0047</t>
  </si>
  <si>
    <t>0529</t>
  </si>
  <si>
    <t>Filtro de Aire BF-988 P/ RetroExcavadora J-0047</t>
  </si>
  <si>
    <t>0530</t>
  </si>
  <si>
    <t>Filtro de Aire BD-103 P/ RetroExcavadora J-0047</t>
  </si>
  <si>
    <t>0531</t>
  </si>
  <si>
    <t>Filtro de Aire 16546-4JMIA P/ Camioneta Nissan Frontier</t>
  </si>
  <si>
    <t>0532</t>
  </si>
  <si>
    <t>Filtro de Gasoil 16403-4KVOA P/ Camioneta Nissan Frontier</t>
  </si>
  <si>
    <t>0533</t>
  </si>
  <si>
    <t>Filtro de Aceite A-20 P/ Camioneta Nissan Frontier</t>
  </si>
  <si>
    <t>0534</t>
  </si>
  <si>
    <t>0535</t>
  </si>
  <si>
    <t>0536</t>
  </si>
  <si>
    <t>0537</t>
  </si>
  <si>
    <t>Filtro de Aire A-65510 P/ Camioneta Chevrolet Colorado</t>
  </si>
  <si>
    <t>0538</t>
  </si>
  <si>
    <t>Filtro de Gasoil EF-65030 P/ Camioneta Chevrolet Colorado</t>
  </si>
  <si>
    <t>0539</t>
  </si>
  <si>
    <t>Filtro de Aceite 12636838 P/ Camioneta Chevrolet Colorado</t>
  </si>
  <si>
    <t>0540</t>
  </si>
  <si>
    <t>Filtro de Aire 8-981-40266-0 P/ Camioneta Izuzu</t>
  </si>
  <si>
    <t>0541</t>
  </si>
  <si>
    <t>Filtro de Gasoil 23390-0L010 P/ Camioneta Izuzu</t>
  </si>
  <si>
    <t>0542</t>
  </si>
  <si>
    <t>Filtro de Aceite A-8720C P/ Camioneta Izuzu</t>
  </si>
  <si>
    <t>0543</t>
  </si>
  <si>
    <t>Filtro de Aire 17801-0C010 P/ Camioneta Toyota Hilux</t>
  </si>
  <si>
    <t>0544</t>
  </si>
  <si>
    <t>Filtro de Gasoil 23390-0L010 P/ Camioneta Toyota Hilux</t>
  </si>
  <si>
    <t>0545</t>
  </si>
  <si>
    <t>Filtro de Aceite A-223 P/ Camioneta Toyota Hilux</t>
  </si>
  <si>
    <t>0546</t>
  </si>
  <si>
    <t xml:space="preserve">Filtro de Aire 17801-30040 P/ Camioneta Jeep Toyota </t>
  </si>
  <si>
    <t>0547</t>
  </si>
  <si>
    <t>Filtro de Aceite A-7029 P/ Camioneta Jeep Toyota</t>
  </si>
  <si>
    <t>0548</t>
  </si>
  <si>
    <t>Filtro de Aire AIF-41546 P/ Camioneta Dongfeng</t>
  </si>
  <si>
    <t>0549</t>
  </si>
  <si>
    <t>Filtro de Gasoil AS-200 P/ Camioneta Dongfeng</t>
  </si>
  <si>
    <t>0550</t>
  </si>
  <si>
    <t>Filtro de Aceite A-223 P/ Camioneta Dongfeng</t>
  </si>
  <si>
    <t>0551</t>
  </si>
  <si>
    <t>Filtro de Aire A-45314-PA-4113 P/ Camioneta Jeep Chevrolet</t>
  </si>
  <si>
    <t>0552</t>
  </si>
  <si>
    <t xml:space="preserve">Filtro de Gasoil BF781 P/ Camioneta Jeep Chevrolet </t>
  </si>
  <si>
    <t>0553</t>
  </si>
  <si>
    <t>Filtro de Aceite A-160 P/ Camioneta Jeep Chevrolet</t>
  </si>
  <si>
    <t>0554</t>
  </si>
  <si>
    <t>Filtro de Aire 17801-0P050 P/ Camioneta Mitsubishi</t>
  </si>
  <si>
    <t>0555</t>
  </si>
  <si>
    <t>Filtro de Gasoil 23390-0L010 P/ Camioneta Mitsubishi</t>
  </si>
  <si>
    <t>0556</t>
  </si>
  <si>
    <t>Filtro de Aceite A-1402 P/ Camioneta Mitsubishi</t>
  </si>
  <si>
    <t>0557</t>
  </si>
  <si>
    <t>Grasa de Copilla de 120 Lbs</t>
  </si>
  <si>
    <t>0558</t>
  </si>
  <si>
    <t>Grasa Liquida Premium 90</t>
  </si>
  <si>
    <t>0559</t>
  </si>
  <si>
    <t>Grasa Premium SAE-140</t>
  </si>
  <si>
    <t>0560</t>
  </si>
  <si>
    <t xml:space="preserve">Junta </t>
  </si>
  <si>
    <t>Juego</t>
  </si>
  <si>
    <t>0561</t>
  </si>
  <si>
    <t>Llave Allen</t>
  </si>
  <si>
    <t>0562</t>
  </si>
  <si>
    <t>Llave Multiuso</t>
  </si>
  <si>
    <t>0563</t>
  </si>
  <si>
    <t>Lija de Agua #100</t>
  </si>
  <si>
    <t>0564</t>
  </si>
  <si>
    <t>Lija de Agua #150</t>
  </si>
  <si>
    <t>0565</t>
  </si>
  <si>
    <t>Lija de Agua #220</t>
  </si>
  <si>
    <t>0566</t>
  </si>
  <si>
    <t>Lija de Agua #360</t>
  </si>
  <si>
    <t>0567</t>
  </si>
  <si>
    <t>Lija de Agua #362</t>
  </si>
  <si>
    <t>0568</t>
  </si>
  <si>
    <t>Lija de Agua #1500</t>
  </si>
  <si>
    <t>0569</t>
  </si>
  <si>
    <t>Lija de Ferre #40</t>
  </si>
  <si>
    <t>0570</t>
  </si>
  <si>
    <t>Lija de Ferre #80</t>
  </si>
  <si>
    <t>0571</t>
  </si>
  <si>
    <t>Líquido de frenos</t>
  </si>
  <si>
    <t>Pinta</t>
  </si>
  <si>
    <t>0572</t>
  </si>
  <si>
    <t>Marco de bateria P/Nissan Frontier</t>
  </si>
  <si>
    <t>0573</t>
  </si>
  <si>
    <t>Masilla</t>
  </si>
  <si>
    <t>Salida de 2/4</t>
  </si>
  <si>
    <t>0574</t>
  </si>
  <si>
    <t>Masilla (Ferre)</t>
  </si>
  <si>
    <t>0575</t>
  </si>
  <si>
    <t>Masking Tape Verde de 3/4</t>
  </si>
  <si>
    <t>0576</t>
  </si>
  <si>
    <t>Media Luna de Cigüeñal</t>
  </si>
  <si>
    <t>0577</t>
  </si>
  <si>
    <t>Neumatico 1400R/24</t>
  </si>
  <si>
    <t xml:space="preserve">Unid. </t>
  </si>
  <si>
    <t>0578</t>
  </si>
  <si>
    <t>Neumatico 195/65R15</t>
  </si>
  <si>
    <t>0579</t>
  </si>
  <si>
    <t>Neumatico 205R/16</t>
  </si>
  <si>
    <t>0580</t>
  </si>
  <si>
    <t>Neumatico 23.1 X 26</t>
  </si>
  <si>
    <t>0581</t>
  </si>
  <si>
    <t>Neumatico 235/75R15</t>
  </si>
  <si>
    <t>0582</t>
  </si>
  <si>
    <t>Neumatico 245/65R17</t>
  </si>
  <si>
    <t>0583</t>
  </si>
  <si>
    <t>Neumatico  245/70R16</t>
  </si>
  <si>
    <t>0584</t>
  </si>
  <si>
    <t>Neumatico 265/60R18</t>
  </si>
  <si>
    <t>0585</t>
  </si>
  <si>
    <t>Neumatico 255/70R16</t>
  </si>
  <si>
    <t>0586</t>
  </si>
  <si>
    <t>Neumatico 255/70R18</t>
  </si>
  <si>
    <t>0587</t>
  </si>
  <si>
    <t>Neumatico 750R16</t>
  </si>
  <si>
    <t>0588</t>
  </si>
  <si>
    <t>Neumatico de rastras 750x16</t>
  </si>
  <si>
    <t>0589</t>
  </si>
  <si>
    <t xml:space="preserve">Pistola de Pintura Pulverizadora </t>
  </si>
  <si>
    <t>0590</t>
  </si>
  <si>
    <t>Relleno Gris Líquido Gal. 12/1</t>
  </si>
  <si>
    <t>0591</t>
  </si>
  <si>
    <t>Soldador de 250W</t>
  </si>
  <si>
    <t>0592</t>
  </si>
  <si>
    <t>Tester Electrico</t>
  </si>
  <si>
    <t>0593</t>
  </si>
  <si>
    <t>Thinner Laca Gal. 6/1</t>
  </si>
  <si>
    <t>0594</t>
  </si>
  <si>
    <t>Tubo de Vehiculo 1100-20</t>
  </si>
  <si>
    <t>0595</t>
  </si>
  <si>
    <t>Tubo de Vehiculo 1100-R20</t>
  </si>
  <si>
    <t>0596</t>
  </si>
  <si>
    <t>Tubo de Vehiculo 14.00x24</t>
  </si>
  <si>
    <t>0597</t>
  </si>
  <si>
    <t>Tubo de Vehiculo 14.9x24</t>
  </si>
  <si>
    <t>0598</t>
  </si>
  <si>
    <t>Tubo de Vehiculo 16.9 x 28</t>
  </si>
  <si>
    <t xml:space="preserve">                                                           Servicios Generales</t>
  </si>
  <si>
    <t>0599</t>
  </si>
  <si>
    <t>Abrazadera de 2"</t>
  </si>
  <si>
    <t>0600</t>
  </si>
  <si>
    <t>Adaptador Macho de PVC de 1" 1/2" Negro</t>
  </si>
  <si>
    <t>0601</t>
  </si>
  <si>
    <t>Adaptador Macho 2PVC</t>
  </si>
  <si>
    <t>0602</t>
  </si>
  <si>
    <t>Alambre de Goma 10/3</t>
  </si>
  <si>
    <t>Pies</t>
  </si>
  <si>
    <t>0603</t>
  </si>
  <si>
    <t>Alambre de Vinil de 3 Hilos</t>
  </si>
  <si>
    <t>0604</t>
  </si>
  <si>
    <t>Alambre Dulce Picado No. 18</t>
  </si>
  <si>
    <t>0605</t>
  </si>
  <si>
    <t>Alambre Eléctrico Trenzado Negro No. 12</t>
  </si>
  <si>
    <t>0606</t>
  </si>
  <si>
    <t>Alambre USA #8</t>
  </si>
  <si>
    <t>0607</t>
  </si>
  <si>
    <t>Alambre USA #10</t>
  </si>
  <si>
    <t>0608</t>
  </si>
  <si>
    <t>Alambre USA #12</t>
  </si>
  <si>
    <t>0609</t>
  </si>
  <si>
    <t>Angular de 1 1/2"</t>
  </si>
  <si>
    <t>0610</t>
  </si>
  <si>
    <t>Bastón Soldable</t>
  </si>
  <si>
    <t>0611</t>
  </si>
  <si>
    <t>Bisagra Soldable</t>
  </si>
  <si>
    <t>0612</t>
  </si>
  <si>
    <t>Bombilla LED de 20 WATTS</t>
  </si>
  <si>
    <t>0613</t>
  </si>
  <si>
    <t>Breaker de 20 AMP</t>
  </si>
  <si>
    <t>0614</t>
  </si>
  <si>
    <t>Breaker Grueso de 20 AMP</t>
  </si>
  <si>
    <t>0615</t>
  </si>
  <si>
    <t>Breaker de 30 AMP</t>
  </si>
  <si>
    <t>0616</t>
  </si>
  <si>
    <t>Breaker Grueso G.E THGL 1130 de 30 AMP</t>
  </si>
  <si>
    <t>0617</t>
  </si>
  <si>
    <t>Breaker de 40 AMP</t>
  </si>
  <si>
    <t>0618</t>
  </si>
  <si>
    <t>Breaker de 60 AMP</t>
  </si>
  <si>
    <t>0619</t>
  </si>
  <si>
    <t>Bomba de Agua Sumergible de 3HP</t>
  </si>
  <si>
    <t>0620</t>
  </si>
  <si>
    <t>Brocha de 1/2"</t>
  </si>
  <si>
    <t>0621</t>
  </si>
  <si>
    <t>Brocha 2"</t>
  </si>
  <si>
    <t>0622</t>
  </si>
  <si>
    <t>Brocha 3"</t>
  </si>
  <si>
    <t>0623</t>
  </si>
  <si>
    <t>Cable de Acero de 1/4 Forrado</t>
  </si>
  <si>
    <t>0624</t>
  </si>
  <si>
    <t>Caja de Breaker 8-16C GE TLM812FCUD</t>
  </si>
  <si>
    <t>0625</t>
  </si>
  <si>
    <t>Caja de Breaker de 2 Circuitos</t>
  </si>
  <si>
    <t>0626</t>
  </si>
  <si>
    <t xml:space="preserve">Caja Eléctrica de 2 x 4 Americana </t>
  </si>
  <si>
    <t>0627</t>
  </si>
  <si>
    <t>Caja Eléctrica de 2 x 4</t>
  </si>
  <si>
    <t>0628</t>
  </si>
  <si>
    <t xml:space="preserve">Caja Eléctrica Octagonal Americana </t>
  </si>
  <si>
    <t>0629</t>
  </si>
  <si>
    <t>Canaletas de 1/2"</t>
  </si>
  <si>
    <t>0630</t>
  </si>
  <si>
    <t>Canaletas de 3/4"</t>
  </si>
  <si>
    <t>0631</t>
  </si>
  <si>
    <t>Capacitor de Marcha de 35MFD 440</t>
  </si>
  <si>
    <t>0632</t>
  </si>
  <si>
    <t>Capacitor de Marcha de 45MFD 440</t>
  </si>
  <si>
    <t>0633</t>
  </si>
  <si>
    <t>Capacitor de Marcha de 65MFD 441</t>
  </si>
  <si>
    <t>0634</t>
  </si>
  <si>
    <t>Capacitor de Marcha de 85MFD 442</t>
  </si>
  <si>
    <t>0635</t>
  </si>
  <si>
    <t>Cemento de Contacto PVC</t>
  </si>
  <si>
    <t>0636</t>
  </si>
  <si>
    <t xml:space="preserve">Cemento Gris </t>
  </si>
  <si>
    <t>Funda</t>
  </si>
  <si>
    <t>0637</t>
  </si>
  <si>
    <t>Cerradura P/Puerta de Cristal</t>
  </si>
  <si>
    <t>0638</t>
  </si>
  <si>
    <t>Cheken Horizontal de 3/4"</t>
  </si>
  <si>
    <t>0639</t>
  </si>
  <si>
    <t>Cheken Vertical de 1" 1/2"</t>
  </si>
  <si>
    <t>0640</t>
  </si>
  <si>
    <t>Cinta Gris de 50MM</t>
  </si>
  <si>
    <t>0641</t>
  </si>
  <si>
    <t>Cinta Malla de Sheetrock</t>
  </si>
  <si>
    <t>0642</t>
  </si>
  <si>
    <t>Codo de PVC de 1/2"</t>
  </si>
  <si>
    <t>0643</t>
  </si>
  <si>
    <t>Codo de PVC de 1 1/2"</t>
  </si>
  <si>
    <t>0644</t>
  </si>
  <si>
    <t>Codo de PVC de 2"</t>
  </si>
  <si>
    <t>0645</t>
  </si>
  <si>
    <t>Codo de HG de 1" 1/2"</t>
  </si>
  <si>
    <t>0646</t>
  </si>
  <si>
    <t>Contactores P2 220 COY 220</t>
  </si>
  <si>
    <t>0647</t>
  </si>
  <si>
    <t>Contactores 220 COY 24</t>
  </si>
  <si>
    <t>0648</t>
  </si>
  <si>
    <t>Coupling de Cobre de 3/8"</t>
  </si>
  <si>
    <t>0649</t>
  </si>
  <si>
    <t>Coupling de PVC de 1/2"</t>
  </si>
  <si>
    <t>0650</t>
  </si>
  <si>
    <t>Coupling de PVC de 1 1/2"</t>
  </si>
  <si>
    <t>0651</t>
  </si>
  <si>
    <t>Coupling HG 2"</t>
  </si>
  <si>
    <t>0652</t>
  </si>
  <si>
    <t>Coupling de PVC de 2"</t>
  </si>
  <si>
    <t>0653</t>
  </si>
  <si>
    <t>Derivación T de 1-1/2</t>
  </si>
  <si>
    <t>0654</t>
  </si>
  <si>
    <t>Durmiente Sheetrock de 2"</t>
  </si>
  <si>
    <t>0655</t>
  </si>
  <si>
    <t>Durmiente Sheetrock de 4"</t>
  </si>
  <si>
    <t>0656</t>
  </si>
  <si>
    <t>Ejes de 1 1/4 x 10 pies P/Moto Bomba</t>
  </si>
  <si>
    <t>0657</t>
  </si>
  <si>
    <t>Escalera de 4 Pie</t>
  </si>
  <si>
    <t>0658</t>
  </si>
  <si>
    <t>Escalera de 6 Pie</t>
  </si>
  <si>
    <t>0659</t>
  </si>
  <si>
    <t>Escalera de 8 Pie</t>
  </si>
  <si>
    <t>0660</t>
  </si>
  <si>
    <t>Espatula de Metal</t>
  </si>
  <si>
    <t>0661</t>
  </si>
  <si>
    <t>Espatula de Plástico</t>
  </si>
  <si>
    <t>0662</t>
  </si>
  <si>
    <t>Esquineros de Sheetrock</t>
  </si>
  <si>
    <t>0663</t>
  </si>
  <si>
    <t>Estopa</t>
  </si>
  <si>
    <t>0664</t>
  </si>
  <si>
    <t>Extractores de Aires Industriales de 2 Pies</t>
  </si>
  <si>
    <t>0665</t>
  </si>
  <si>
    <t>Generador Electrico de 8kw Mod. S8000SEW</t>
  </si>
  <si>
    <t>0666</t>
  </si>
  <si>
    <t>Guia de Oliva</t>
  </si>
  <si>
    <t>0667</t>
  </si>
  <si>
    <t>Grapa para Cable de Acero de 1/4</t>
  </si>
  <si>
    <t>0668</t>
  </si>
  <si>
    <t>Interruptor Sencillo</t>
  </si>
  <si>
    <t>0669</t>
  </si>
  <si>
    <t>Interruptor Doble</t>
  </si>
  <si>
    <t>0670</t>
  </si>
  <si>
    <t>Interruptor Doble de 110V</t>
  </si>
  <si>
    <t>0671</t>
  </si>
  <si>
    <t>Interruptor Triple</t>
  </si>
  <si>
    <t>0672</t>
  </si>
  <si>
    <t>Junta de Cera</t>
  </si>
  <si>
    <t>0673</t>
  </si>
  <si>
    <t>Kit de Bisagra P/Puerta de Cristal</t>
  </si>
  <si>
    <t>0674</t>
  </si>
  <si>
    <t>Kit Instalacion de Aire 1/2 x 3/4</t>
  </si>
  <si>
    <t>0675</t>
  </si>
  <si>
    <t>Kit Instalacion de Aire 3/8 x 1/2</t>
  </si>
  <si>
    <t>0676</t>
  </si>
  <si>
    <t>Kit Instalacion de Aire 3/8 x 5/8</t>
  </si>
  <si>
    <t>0677</t>
  </si>
  <si>
    <t>Kit de Tanque de Inodoro</t>
  </si>
  <si>
    <t>0678</t>
  </si>
  <si>
    <t>Lampara de Techos Industriales de 120Voltios y 150 Watts</t>
  </si>
  <si>
    <t>0679</t>
  </si>
  <si>
    <t>Lampara Flourecente</t>
  </si>
  <si>
    <t>0680</t>
  </si>
  <si>
    <t>Lampara Flourecente General</t>
  </si>
  <si>
    <t>0681</t>
  </si>
  <si>
    <t>Lamparas Led 2x2</t>
  </si>
  <si>
    <t>0682</t>
  </si>
  <si>
    <t>Lamparas Led 2x4</t>
  </si>
  <si>
    <t>0683</t>
  </si>
  <si>
    <t>Llave de Paso de Metal No. 3</t>
  </si>
  <si>
    <t>0684</t>
  </si>
  <si>
    <t>Llave de Paso de Metal No. 6</t>
  </si>
  <si>
    <t>0685</t>
  </si>
  <si>
    <t>Llave de paso de Polietileno de 2"</t>
  </si>
  <si>
    <t>0686</t>
  </si>
  <si>
    <t>Llave de Paso de PVC de 1" 1/2"</t>
  </si>
  <si>
    <t>0687</t>
  </si>
  <si>
    <t>Llave de Paso de PVC No. 3</t>
  </si>
  <si>
    <t>0688</t>
  </si>
  <si>
    <t>Llavin Soldable</t>
  </si>
  <si>
    <t>0689</t>
  </si>
  <si>
    <t>Lona 40 x 40</t>
  </si>
  <si>
    <t>0690</t>
  </si>
  <si>
    <t xml:space="preserve">Manguera de Polietileno de 1-1/2 de Presión </t>
  </si>
  <si>
    <t>Mts</t>
  </si>
  <si>
    <t>0691</t>
  </si>
  <si>
    <t xml:space="preserve">Manguera de Polietileno de 1-1/4 de Presión </t>
  </si>
  <si>
    <t>0692</t>
  </si>
  <si>
    <t>Masilla Para Sheetrock</t>
  </si>
  <si>
    <t>Cubeta</t>
  </si>
  <si>
    <t>0693</t>
  </si>
  <si>
    <t>Mota Antigotas</t>
  </si>
  <si>
    <t>0694</t>
  </si>
  <si>
    <t>Niples de HG de 1" 1/2"</t>
  </si>
  <si>
    <t>0695</t>
  </si>
  <si>
    <t>Pegamento P/ PVC</t>
  </si>
  <si>
    <t>0696</t>
  </si>
  <si>
    <t>Perales de Sheetrock de 2"</t>
  </si>
  <si>
    <t>0697</t>
  </si>
  <si>
    <t>Perales de Sheetrock de 4"</t>
  </si>
  <si>
    <t>0698</t>
  </si>
  <si>
    <t xml:space="preserve">Perfil de 1" x 1" </t>
  </si>
  <si>
    <t>0699</t>
  </si>
  <si>
    <t xml:space="preserve">Perfil de 2" x 2" </t>
  </si>
  <si>
    <t>0700</t>
  </si>
  <si>
    <t xml:space="preserve">Perfil de 3" x 1" </t>
  </si>
  <si>
    <t>0701</t>
  </si>
  <si>
    <t>Pichuete Hembra (Recetaculos) 1/2"</t>
  </si>
  <si>
    <t>0702</t>
  </si>
  <si>
    <t>Pichuetes Macho (Recetaculos) 3/4"</t>
  </si>
  <si>
    <t>0703</t>
  </si>
  <si>
    <t>Pintura Blanca Acrilica</t>
  </si>
  <si>
    <t>0704</t>
  </si>
  <si>
    <t>Pintura Blanco 00 Acrilica Contractor</t>
  </si>
  <si>
    <t>0705</t>
  </si>
  <si>
    <t>Pintura Blanco 00 Semi Gloss Contractor</t>
  </si>
  <si>
    <t>0706</t>
  </si>
  <si>
    <t>Pintura Blanco Hueso 962 Semi Gloss Contractor</t>
  </si>
  <si>
    <t>0707</t>
  </si>
  <si>
    <t>Pintura Crema Claro (Ice Cream 965) Semi Gloss Contractor</t>
  </si>
  <si>
    <t>0708</t>
  </si>
  <si>
    <t>Pintura Acrilica Crema</t>
  </si>
  <si>
    <t>0709</t>
  </si>
  <si>
    <t>Plancha de Sheetrock</t>
  </si>
  <si>
    <t>0710</t>
  </si>
  <si>
    <t>Planchuela de 2" x 1/8"</t>
  </si>
  <si>
    <t>0711</t>
  </si>
  <si>
    <t>Plafon PVC 2 x 4</t>
  </si>
  <si>
    <t>0712</t>
  </si>
  <si>
    <t>Porta Rolo</t>
  </si>
  <si>
    <t>0713</t>
  </si>
  <si>
    <t>Reducción Bushing de 1-1/2 a 3/4</t>
  </si>
  <si>
    <t>0714</t>
  </si>
  <si>
    <t>Refrigerante R22 de 30 LBS</t>
  </si>
  <si>
    <t>0715</t>
  </si>
  <si>
    <t>Refrigerante 410a</t>
  </si>
  <si>
    <t>0716</t>
  </si>
  <si>
    <t>Rondanas de 5"</t>
  </si>
  <si>
    <t>0717</t>
  </si>
  <si>
    <t xml:space="preserve">Roseta de Porcelana </t>
  </si>
  <si>
    <t>0718</t>
  </si>
  <si>
    <t>Separadores de 1.5</t>
  </si>
  <si>
    <t>M.M</t>
  </si>
  <si>
    <t>0719</t>
  </si>
  <si>
    <t>Tape de 3M</t>
  </si>
  <si>
    <t>0720</t>
  </si>
  <si>
    <t>Teflon de 1"</t>
  </si>
  <si>
    <t>0721</t>
  </si>
  <si>
    <t>Teflon de 3/4"</t>
  </si>
  <si>
    <t>0722</t>
  </si>
  <si>
    <t>Teflon Líquido</t>
  </si>
  <si>
    <t>0723</t>
  </si>
  <si>
    <t>Thinner</t>
  </si>
  <si>
    <t>0724</t>
  </si>
  <si>
    <t>Tolas de 1/8"</t>
  </si>
  <si>
    <t>0725</t>
  </si>
  <si>
    <t>Toma Corriente de 110 Voltios</t>
  </si>
  <si>
    <t>0726</t>
  </si>
  <si>
    <t>Toma Corriente de 120 Voltios</t>
  </si>
  <si>
    <t>0727</t>
  </si>
  <si>
    <t>Tornillo de Estructura de Sheetrock</t>
  </si>
  <si>
    <t>0728</t>
  </si>
  <si>
    <t xml:space="preserve">Tornillo de Plancha de Sheetrock </t>
  </si>
  <si>
    <t>0729</t>
  </si>
  <si>
    <t>Tornillo de Tanque de Inodoro</t>
  </si>
  <si>
    <t>0730</t>
  </si>
  <si>
    <t>Tornillo Diablito</t>
  </si>
  <si>
    <t>0731</t>
  </si>
  <si>
    <t>Tornillo Tirafondo de 1"</t>
  </si>
  <si>
    <t>0732</t>
  </si>
  <si>
    <t>Tornillo Tirafondo de 2"</t>
  </si>
  <si>
    <t>0733</t>
  </si>
  <si>
    <t>Tornillo Tirafondo de 3"</t>
  </si>
  <si>
    <t>0734</t>
  </si>
  <si>
    <t>Thorobond Azul</t>
  </si>
  <si>
    <t>0735</t>
  </si>
  <si>
    <t>Tuberia de SDR-41 de 6C</t>
  </si>
  <si>
    <t>0736</t>
  </si>
  <si>
    <t>Tubo Galvanizado de 1"</t>
  </si>
  <si>
    <t>0737</t>
  </si>
  <si>
    <t>Tubo Galvanizado 2" x 20"</t>
  </si>
  <si>
    <t>0738</t>
  </si>
  <si>
    <t>Tubo PVC de Presión de 1" 1/2"</t>
  </si>
  <si>
    <t>0739</t>
  </si>
  <si>
    <t>Tubo PVC de Presión de 2"</t>
  </si>
  <si>
    <t>0740</t>
  </si>
  <si>
    <t>Tubo PVC de 8"</t>
  </si>
  <si>
    <t>0741</t>
  </si>
  <si>
    <t>Union de PVC de Presion de 1" 1/2"</t>
  </si>
  <si>
    <t>0742</t>
  </si>
  <si>
    <t>Union Universal de HG de 1" 1/2"</t>
  </si>
  <si>
    <t>0743</t>
  </si>
  <si>
    <t>Valvula Check Horizontal Bronce de 1-1/2</t>
  </si>
  <si>
    <t>0744</t>
  </si>
  <si>
    <t>Valvula de Bola para Tuberia de 1-1/2</t>
  </si>
  <si>
    <t>0745</t>
  </si>
  <si>
    <t>Valvula P/Tinaco de 3/4"</t>
  </si>
  <si>
    <t>0746</t>
  </si>
  <si>
    <t>Valvula Fluxometro P/Inododro</t>
  </si>
  <si>
    <t>0747</t>
  </si>
  <si>
    <t>0748</t>
  </si>
  <si>
    <t>Vascosel de 1/2" x 3/8" 6</t>
  </si>
  <si>
    <t>0749</t>
  </si>
  <si>
    <t>Vascosel de 3/4 x 3/8 " 6</t>
  </si>
  <si>
    <t>0750</t>
  </si>
  <si>
    <t>Vascosel de 3/8"</t>
  </si>
  <si>
    <t>0751</t>
  </si>
  <si>
    <t>Vascosel de 5/8" x 3/8" 6</t>
  </si>
  <si>
    <t xml:space="preserve">                                                          Producción</t>
  </si>
  <si>
    <t>0752</t>
  </si>
  <si>
    <t>Alambre de Pua</t>
  </si>
  <si>
    <t>0753</t>
  </si>
  <si>
    <t>Azadas</t>
  </si>
  <si>
    <t>0754</t>
  </si>
  <si>
    <t xml:space="preserve">Carretilla </t>
  </si>
  <si>
    <t>0755</t>
  </si>
  <si>
    <t>Carretilla de 4.5" Mamey</t>
  </si>
  <si>
    <t>0756</t>
  </si>
  <si>
    <t>Cheque de Bomba de Agua No. 2</t>
  </si>
  <si>
    <t>0757</t>
  </si>
  <si>
    <t>Chumacera de Rastra</t>
  </si>
  <si>
    <t>0758</t>
  </si>
  <si>
    <t>Coa Completa</t>
  </si>
  <si>
    <t>0759</t>
  </si>
  <si>
    <t>Cubre Polvo de Piña de Rastra (20402)</t>
  </si>
  <si>
    <t>0760</t>
  </si>
  <si>
    <t>Cuchilla Completa C/Tornillo y Tuerca (13 Tornillos)</t>
  </si>
  <si>
    <t>0761</t>
  </si>
  <si>
    <t>Cuchilla Completa C/Tornillo y Tuerca (15 Tornillos)</t>
  </si>
  <si>
    <t>0762</t>
  </si>
  <si>
    <t>Disco de Rastra 26 de 6 MM</t>
  </si>
  <si>
    <t>0763</t>
  </si>
  <si>
    <t>Fertilizante Nitrogenado 15-15-15</t>
  </si>
  <si>
    <t>0764</t>
  </si>
  <si>
    <t>Fungicida Prix 72SC</t>
  </si>
  <si>
    <t>LT</t>
  </si>
  <si>
    <t>0765</t>
  </si>
  <si>
    <t>Herbicida Everforce 20SL</t>
  </si>
  <si>
    <t>0766</t>
  </si>
  <si>
    <t xml:space="preserve">Insecticida Dismetrina 25EC </t>
  </si>
  <si>
    <t>0767</t>
  </si>
  <si>
    <t>Junta del Cranck Derecha</t>
  </si>
  <si>
    <t>0768</t>
  </si>
  <si>
    <t>Junta del Cranck Izquierda</t>
  </si>
  <si>
    <t>0769</t>
  </si>
  <si>
    <t>Junta Tapa de Valvula</t>
  </si>
  <si>
    <t>0770</t>
  </si>
  <si>
    <t>Junta Tapa del Crank</t>
  </si>
  <si>
    <t>0771</t>
  </si>
  <si>
    <t>Guia completa de 6"</t>
  </si>
  <si>
    <t>0772</t>
  </si>
  <si>
    <t>Guia completa de 8"</t>
  </si>
  <si>
    <t>0773</t>
  </si>
  <si>
    <t>Machete Ancho</t>
  </si>
  <si>
    <t>0774</t>
  </si>
  <si>
    <t>Motosierra</t>
  </si>
  <si>
    <t>0775</t>
  </si>
  <si>
    <t>Pala</t>
  </si>
  <si>
    <t>0776</t>
  </si>
  <si>
    <t>Pala de Corte</t>
  </si>
  <si>
    <t>0777</t>
  </si>
  <si>
    <t>Pala Cuadrada (Bote)</t>
  </si>
  <si>
    <t>0778</t>
  </si>
  <si>
    <t>Piñon Bomba Inyectora</t>
  </si>
  <si>
    <t>0779</t>
  </si>
  <si>
    <t>Piñon del Balanciador</t>
  </si>
  <si>
    <t>0780</t>
  </si>
  <si>
    <t>Piñon del Tiempo</t>
  </si>
  <si>
    <t>0781</t>
  </si>
  <si>
    <t>Piñon Eje Leva</t>
  </si>
  <si>
    <t>0782</t>
  </si>
  <si>
    <t>Piñon Motor</t>
  </si>
  <si>
    <t>0783</t>
  </si>
  <si>
    <t>Rastrillo</t>
  </si>
  <si>
    <t>0784</t>
  </si>
  <si>
    <t xml:space="preserve">Retenedora </t>
  </si>
  <si>
    <t>0785</t>
  </si>
  <si>
    <t>Retenedora 60mm x 90mm x 10mm</t>
  </si>
  <si>
    <t>0786</t>
  </si>
  <si>
    <t>Retenedoras de Piña de Rastra</t>
  </si>
  <si>
    <t>0787</t>
  </si>
  <si>
    <t>Roller Bearing 30207-J (caja de bola)</t>
  </si>
  <si>
    <t>0788</t>
  </si>
  <si>
    <t>Roller Bearing 30210-J (caja de bola)</t>
  </si>
  <si>
    <t>0789</t>
  </si>
  <si>
    <t>Semilla de Auyama</t>
  </si>
  <si>
    <t>Q.</t>
  </si>
  <si>
    <t>0790</t>
  </si>
  <si>
    <t>Semilla de Berenjena</t>
  </si>
  <si>
    <t>0791</t>
  </si>
  <si>
    <t>Semilla de Guandul</t>
  </si>
  <si>
    <t>0792</t>
  </si>
  <si>
    <t>Semilla de Maiz</t>
  </si>
  <si>
    <t>0793</t>
  </si>
  <si>
    <t>Semilla de Molondron</t>
  </si>
  <si>
    <t>0794</t>
  </si>
  <si>
    <t>Tubo de hierro de 8 x 10 pies</t>
  </si>
  <si>
    <t xml:space="preserve">                                                 Equipos Topográficos </t>
  </si>
  <si>
    <t>0795</t>
  </si>
  <si>
    <t xml:space="preserve">Baston de Carbono de 4mt Topográfico </t>
  </si>
  <si>
    <t>0796</t>
  </si>
  <si>
    <t>Colector de Datos con Procesador y Software de Campo</t>
  </si>
  <si>
    <t>0797</t>
  </si>
  <si>
    <t xml:space="preserve">Radio Externa </t>
  </si>
  <si>
    <t>0798</t>
  </si>
  <si>
    <t>Receptor GPS Galaxyde 1598 Canales Mínimo y 4 Constelaciones</t>
  </si>
  <si>
    <t>0799</t>
  </si>
  <si>
    <t>Tripode de GPS</t>
  </si>
  <si>
    <t xml:space="preserve">                                               Servicios de Instalación</t>
  </si>
  <si>
    <t>0800</t>
  </si>
  <si>
    <t>Ascensor C/ todos sus Accesorios</t>
  </si>
  <si>
    <t>0801</t>
  </si>
  <si>
    <t>Desmontura y Montura Alto Parlante</t>
  </si>
  <si>
    <t>0802</t>
  </si>
  <si>
    <t>Laminado Premium Completo</t>
  </si>
  <si>
    <t>0803</t>
  </si>
  <si>
    <t>Shutter Automatico</t>
  </si>
  <si>
    <t>0804</t>
  </si>
  <si>
    <t xml:space="preserve">Suministro e Instal. de Puerta Flotante 0.90x2.10mts en Vidrio </t>
  </si>
  <si>
    <t>0805</t>
  </si>
  <si>
    <t xml:space="preserve">Suministro e Instal. de Puerta Deslizante 1.00x2.20mts en Vidrio </t>
  </si>
  <si>
    <t>0806</t>
  </si>
  <si>
    <t xml:space="preserve">Suministro e Instal. de Puerta Deslizante 1.10x2.20mts en Vidrio </t>
  </si>
  <si>
    <t>0807</t>
  </si>
  <si>
    <t>Tapa Cama Electrica</t>
  </si>
  <si>
    <t>B</t>
  </si>
  <si>
    <t xml:space="preserve"> </t>
  </si>
  <si>
    <t xml:space="preserve">                                                                                       Sr. Ramon Rodriguez Almonte</t>
  </si>
  <si>
    <t xml:space="preserve">                                                                                     Enc. De Sección de Almacén y Suministro</t>
  </si>
  <si>
    <t>RR/JM/mv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</si>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</sst>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24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Cambria"/>
      <family val="1"/>
      <scheme val="major"/>
    </font>
    <font>
      <sz val="10"/>
      <name val="Arial"/>
      <family val="2"/>
    </font>
    <font>
      <b/>
      <sz val="20"/>
      <name val="Cambria"/>
      <family val="1"/>
    </font>
    <font>
      <sz val="13"/>
      <color rgb="FFFF0000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  <font>
      <b/>
      <sz val="16"/>
      <name val="Times New Roman"/>
      <family val="1"/>
    </font>
    <font>
      <b/>
      <sz val="20"/>
      <name val="Calisto MT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sz val="18"/>
      <name val="Arial Black"/>
      <family val="2"/>
    </font>
    <font>
      <b/>
      <sz val="20"/>
      <name val="Arial Black"/>
      <family val="2"/>
    </font>
    <font>
      <b/>
      <sz val="22"/>
      <name val="Arial Black"/>
      <family val="2"/>
    </font>
    <font>
      <sz val="13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6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 wrapText="1"/>
    </xf>
    <xf numFmtId="14" fontId="9" fillId="2" borderId="2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165" fontId="9" fillId="0" borderId="3" xfId="0" applyNumberFormat="1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5" fontId="9" fillId="2" borderId="5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165" fontId="9" fillId="2" borderId="9" xfId="0" applyNumberFormat="1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right" vertical="center"/>
    </xf>
    <xf numFmtId="2" fontId="9" fillId="0" borderId="2" xfId="5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/>
    </xf>
    <xf numFmtId="14" fontId="9" fillId="0" borderId="2" xfId="0" applyNumberFormat="1" applyFont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65" fontId="9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5" fontId="9" fillId="2" borderId="7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165" fontId="9" fillId="0" borderId="13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5" fontId="9" fillId="2" borderId="13" xfId="0" applyNumberFormat="1" applyFont="1" applyFill="1" applyBorder="1" applyAlignment="1">
      <alignment horizontal="center" vertical="center"/>
    </xf>
    <xf numFmtId="165" fontId="9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6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4" fontId="19" fillId="2" borderId="0" xfId="0" applyNumberFormat="1" applyFont="1" applyFill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14" fontId="9" fillId="0" borderId="17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horizontal="right" vertical="center"/>
    </xf>
    <xf numFmtId="4" fontId="9" fillId="2" borderId="2" xfId="1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165" fontId="9" fillId="2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9" fillId="2" borderId="10" xfId="1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/>
    </xf>
    <xf numFmtId="14" fontId="9" fillId="2" borderId="10" xfId="0" applyNumberFormat="1" applyFont="1" applyFill="1" applyBorder="1" applyAlignment="1">
      <alignment vertical="center"/>
    </xf>
    <xf numFmtId="165" fontId="9" fillId="2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9" fillId="2" borderId="1" xfId="1" applyNumberFormat="1" applyFont="1" applyFill="1" applyBorder="1" applyAlignment="1">
      <alignment horizontal="right" vertical="center"/>
    </xf>
    <xf numFmtId="4" fontId="9" fillId="2" borderId="0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vertical="center"/>
    </xf>
    <xf numFmtId="4" fontId="9" fillId="2" borderId="2" xfId="1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3" fontId="9" fillId="0" borderId="3" xfId="1" applyFont="1" applyFill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4" fontId="9" fillId="2" borderId="16" xfId="0" applyNumberFormat="1" applyFont="1" applyFill="1" applyBorder="1" applyAlignment="1">
      <alignment horizontal="right" vertical="center"/>
    </xf>
    <xf numFmtId="16" fontId="8" fillId="3" borderId="20" xfId="0" applyNumberFormat="1" applyFont="1" applyFill="1" applyBorder="1" applyAlignment="1">
      <alignment horizontal="center" vertical="center" wrapText="1"/>
    </xf>
    <xf numFmtId="16" fontId="8" fillId="3" borderId="2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4" fontId="9" fillId="2" borderId="15" xfId="1" applyNumberFormat="1" applyFont="1" applyFill="1" applyBorder="1" applyAlignment="1">
      <alignment horizontal="right" vertical="center" wrapText="1"/>
    </xf>
    <xf numFmtId="4" fontId="8" fillId="2" borderId="23" xfId="1" applyNumberFormat="1" applyFont="1" applyFill="1" applyBorder="1" applyAlignment="1">
      <alignment horizontal="right" vertical="center"/>
    </xf>
    <xf numFmtId="4" fontId="9" fillId="2" borderId="10" xfId="1" applyNumberFormat="1" applyFont="1" applyFill="1" applyBorder="1" applyAlignment="1">
      <alignment horizontal="right" vertical="center"/>
    </xf>
    <xf numFmtId="4" fontId="9" fillId="2" borderId="12" xfId="1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right" vertical="center"/>
    </xf>
    <xf numFmtId="12" fontId="9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0" fontId="8" fillId="3" borderId="21" xfId="0" applyFont="1" applyFill="1" applyBorder="1" applyAlignment="1">
      <alignment horizontal="center" wrapText="1"/>
    </xf>
    <xf numFmtId="0" fontId="0" fillId="0" borderId="17" xfId="0" applyBorder="1" applyAlignment="1">
      <alignment vertical="center"/>
    </xf>
    <xf numFmtId="165" fontId="9" fillId="0" borderId="24" xfId="0" applyNumberFormat="1" applyFont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4" fontId="9" fillId="0" borderId="1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65" fontId="21" fillId="0" borderId="1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1" fillId="2" borderId="14" xfId="0" applyNumberFormat="1" applyFont="1" applyFill="1" applyBorder="1" applyAlignment="1">
      <alignment horizontal="center" vertical="center"/>
    </xf>
    <xf numFmtId="165" fontId="20" fillId="0" borderId="1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4" fontId="9" fillId="2" borderId="3" xfId="0" applyNumberFormat="1" applyFont="1" applyFill="1" applyBorder="1" applyAlignment="1">
      <alignment vertical="center"/>
    </xf>
    <xf numFmtId="14" fontId="9" fillId="2" borderId="8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165" fontId="9" fillId="2" borderId="28" xfId="0" applyNumberFormat="1" applyFont="1" applyFill="1" applyBorder="1" applyAlignment="1">
      <alignment horizontal="center" vertical="center"/>
    </xf>
    <xf numFmtId="165" fontId="9" fillId="2" borderId="24" xfId="0" applyNumberFormat="1" applyFont="1" applyFill="1" applyBorder="1" applyAlignment="1">
      <alignment horizontal="center" vertical="center"/>
    </xf>
    <xf numFmtId="14" fontId="9" fillId="2" borderId="29" xfId="0" applyNumberFormat="1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4" fontId="9" fillId="2" borderId="24" xfId="0" applyNumberFormat="1" applyFont="1" applyFill="1" applyBorder="1" applyAlignment="1">
      <alignment horizontal="right" vertical="center"/>
    </xf>
    <xf numFmtId="4" fontId="9" fillId="2" borderId="24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/>
    </xf>
    <xf numFmtId="165" fontId="21" fillId="0" borderId="14" xfId="0" applyNumberFormat="1" applyFont="1" applyBorder="1" applyAlignment="1">
      <alignment horizontal="center" vertical="center"/>
    </xf>
    <xf numFmtId="165" fontId="21" fillId="0" borderId="25" xfId="0" applyNumberFormat="1" applyFont="1" applyBorder="1" applyAlignment="1">
      <alignment horizontal="center" vertical="center"/>
    </xf>
    <xf numFmtId="165" fontId="10" fillId="2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5" fontId="21" fillId="2" borderId="13" xfId="0" applyNumberFormat="1" applyFont="1" applyFill="1" applyBorder="1" applyAlignment="1">
      <alignment horizontal="center" vertical="center"/>
    </xf>
    <xf numFmtId="165" fontId="21" fillId="2" borderId="14" xfId="0" applyNumberFormat="1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0" fontId="22" fillId="2" borderId="0" xfId="0" applyFont="1" applyFill="1" applyAlignment="1">
      <alignment horizontal="left" vertical="center" wrapText="1" indent="6"/>
    </xf>
    <xf numFmtId="0" fontId="22" fillId="2" borderId="0" xfId="0" applyFont="1" applyFill="1" applyAlignment="1">
      <alignment horizontal="left" vertical="top" indent="4"/>
    </xf>
    <xf numFmtId="165" fontId="17" fillId="0" borderId="14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0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 indent="6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720778</xdr:colOff>
      <xdr:row>0</xdr:row>
      <xdr:rowOff>225630</xdr:rowOff>
    </xdr:from>
    <xdr:to>
      <xdr:col>9</xdr:col>
      <xdr:colOff>1228019</xdr:colOff>
      <xdr:row>5</xdr:row>
      <xdr:rowOff>190134</xdr:rowOff>
    </xdr:to>
    <xdr:pic>
      <xdr:nvPicPr>
        <xdr:cNvPr id="5009" name="Imagen 2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6346" y="225630"/>
          <a:ext cx="1445308" cy="143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469918</xdr:colOff>
      <xdr:row>0</xdr:row>
      <xdr:rowOff>86590</xdr:rowOff>
    </xdr:from>
    <xdr:to>
      <xdr:col>1</xdr:col>
      <xdr:colOff>843898</xdr:colOff>
      <xdr:row>5</xdr:row>
      <xdr:rowOff>130860</xdr:rowOff>
    </xdr:to>
    <xdr:pic>
      <xdr:nvPicPr>
        <xdr:cNvPr id="5010" name="Imagen 3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18" y="86590"/>
          <a:ext cx="1499662" cy="151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T864"/>
  <sheetViews>
    <sheetView tabSelected="1" zoomScale="71" zoomScaleNormal="71" zoomScaleSheetLayoutView="25" workbookViewId="0">
      <pane ySplit="7" topLeftCell="A190" activePane="bottomLeft" state="frozen"/>
      <selection pane="bottomLeft" activeCell="H196" sqref="H196"/>
    </sheetView>
  </sheetViews>
  <sheetFormatPr defaultColWidth="9.140625" defaultRowHeight="15"/>
  <cols>
    <col min="1" max="2" width="16.85546875" style="6" customWidth="1"/>
    <col min="3" max="3" width="10.5703125" style="14" bestFit="1" customWidth="1"/>
    <col min="4" max="4" width="90.7109375" style="8" customWidth="1"/>
    <col min="5" max="5" width="14.140625" style="14" customWidth="1"/>
    <col min="6" max="7" width="13.5703125" style="1" customWidth="1"/>
    <col min="8" max="8" width="13.85546875" style="1" customWidth="1"/>
    <col min="9" max="9" width="14" style="1" customWidth="1"/>
    <col min="10" max="10" width="20" style="10" customWidth="1"/>
    <col min="11" max="11" width="21.28515625" style="16" customWidth="1"/>
    <col min="12" max="16384" width="9.140625" style="1"/>
  </cols>
  <sheetData>
    <row r="1" spans="1:20" s="4" customFormat="1" ht="18.75" customHeight="1">
      <c r="A1" s="5"/>
      <c r="B1" s="5"/>
      <c r="C1" s="13"/>
      <c r="D1" s="7"/>
      <c r="E1" s="13"/>
      <c r="J1" s="9"/>
      <c r="K1" s="16"/>
    </row>
    <row r="2" spans="1:20" s="4" customFormat="1" ht="18.75" customHeight="1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s="4" customFormat="1" ht="34.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1:20" s="4" customFormat="1" ht="21" customHeight="1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20" s="4" customFormat="1" ht="23.25" customHeight="1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20" s="4" customFormat="1" ht="19.5" customHeight="1" thickBot="1">
      <c r="A6" s="121"/>
      <c r="B6" s="121"/>
      <c r="C6" s="122"/>
      <c r="D6" s="123"/>
      <c r="E6" s="122"/>
      <c r="F6" s="120"/>
      <c r="G6" s="120"/>
      <c r="H6" s="120"/>
      <c r="I6" s="120"/>
      <c r="J6" s="124"/>
      <c r="K6" s="125"/>
    </row>
    <row r="7" spans="1:20" s="2" customFormat="1" ht="60.75" customHeight="1" thickBot="1">
      <c r="A7" s="166" t="s">
        <v>3</v>
      </c>
      <c r="B7" s="167" t="s">
        <v>4</v>
      </c>
      <c r="C7" s="180" t="s">
        <v>5</v>
      </c>
      <c r="D7" s="168" t="s">
        <v>6</v>
      </c>
      <c r="E7" s="168" t="s">
        <v>7</v>
      </c>
      <c r="F7" s="168" t="s">
        <v>8</v>
      </c>
      <c r="G7" s="167" t="s">
        <v>9</v>
      </c>
      <c r="H7" s="167" t="s">
        <v>10</v>
      </c>
      <c r="I7" s="168" t="s">
        <v>11</v>
      </c>
      <c r="J7" s="168" t="s">
        <v>12</v>
      </c>
      <c r="K7" s="169" t="s">
        <v>13</v>
      </c>
    </row>
    <row r="8" spans="1:20" s="2" customFormat="1" ht="29.25" customHeight="1" thickBot="1">
      <c r="A8" s="228" t="s">
        <v>14</v>
      </c>
      <c r="B8" s="229"/>
      <c r="C8" s="229"/>
      <c r="D8" s="229"/>
      <c r="E8" s="229"/>
      <c r="F8" s="189"/>
      <c r="G8" s="227"/>
      <c r="H8" s="227"/>
      <c r="I8" s="227"/>
      <c r="J8" s="156"/>
      <c r="K8" s="155"/>
    </row>
    <row r="9" spans="1:20" ht="24" customHeight="1">
      <c r="A9" s="89">
        <v>44851</v>
      </c>
      <c r="B9" s="89">
        <v>45195</v>
      </c>
      <c r="C9" s="109" t="s">
        <v>15</v>
      </c>
      <c r="D9" s="98" t="s">
        <v>16</v>
      </c>
      <c r="E9" s="99" t="s">
        <v>17</v>
      </c>
      <c r="F9" s="82">
        <v>55</v>
      </c>
      <c r="G9" s="81">
        <v>0</v>
      </c>
      <c r="H9" s="81">
        <v>4</v>
      </c>
      <c r="I9" s="82">
        <f>F9+G9-H9</f>
        <v>51</v>
      </c>
      <c r="J9" s="100">
        <v>212.4</v>
      </c>
      <c r="K9" s="139">
        <f t="shared" ref="K9:K40" si="0">I9*J9</f>
        <v>10832.4</v>
      </c>
    </row>
    <row r="10" spans="1:20" ht="24" customHeight="1">
      <c r="A10" s="75">
        <v>45168</v>
      </c>
      <c r="B10" s="38">
        <v>45169</v>
      </c>
      <c r="C10" s="109" t="s">
        <v>18</v>
      </c>
      <c r="D10" s="39" t="s">
        <v>19</v>
      </c>
      <c r="E10" s="40" t="s">
        <v>17</v>
      </c>
      <c r="F10" s="82">
        <v>24</v>
      </c>
      <c r="G10" s="81">
        <v>0</v>
      </c>
      <c r="H10" s="81">
        <v>0</v>
      </c>
      <c r="I10" s="82">
        <f t="shared" ref="I10:I73" si="1">F10+G10-H10</f>
        <v>24</v>
      </c>
      <c r="J10" s="41">
        <v>577.02</v>
      </c>
      <c r="K10" s="127">
        <f t="shared" si="0"/>
        <v>13848.48</v>
      </c>
    </row>
    <row r="11" spans="1:20" ht="24" customHeight="1">
      <c r="A11" s="75">
        <v>45008</v>
      </c>
      <c r="B11" s="89">
        <v>45133</v>
      </c>
      <c r="C11" s="109" t="s">
        <v>20</v>
      </c>
      <c r="D11" s="42" t="s">
        <v>21</v>
      </c>
      <c r="E11" s="43" t="s">
        <v>17</v>
      </c>
      <c r="F11" s="82">
        <v>3</v>
      </c>
      <c r="G11" s="81">
        <v>0</v>
      </c>
      <c r="H11" s="81">
        <v>0</v>
      </c>
      <c r="I11" s="82">
        <f t="shared" si="1"/>
        <v>3</v>
      </c>
      <c r="J11" s="71">
        <v>342.2</v>
      </c>
      <c r="K11" s="127">
        <f t="shared" si="0"/>
        <v>1026.5999999999999</v>
      </c>
    </row>
    <row r="12" spans="1:20" ht="24" customHeight="1">
      <c r="A12" s="73">
        <v>44664</v>
      </c>
      <c r="B12" s="26">
        <v>45033</v>
      </c>
      <c r="C12" s="109" t="s">
        <v>22</v>
      </c>
      <c r="D12" s="50" t="s">
        <v>23</v>
      </c>
      <c r="E12" s="32" t="s">
        <v>17</v>
      </c>
      <c r="F12" s="82">
        <v>0</v>
      </c>
      <c r="G12" s="81">
        <v>0</v>
      </c>
      <c r="H12" s="81">
        <v>0</v>
      </c>
      <c r="I12" s="82">
        <f t="shared" si="1"/>
        <v>0</v>
      </c>
      <c r="J12" s="51">
        <v>708</v>
      </c>
      <c r="K12" s="127">
        <f t="shared" si="0"/>
        <v>0</v>
      </c>
    </row>
    <row r="13" spans="1:20" ht="24" customHeight="1">
      <c r="A13" s="73">
        <v>45168</v>
      </c>
      <c r="B13" s="20">
        <v>45198</v>
      </c>
      <c r="C13" s="109" t="s">
        <v>24</v>
      </c>
      <c r="D13" s="50" t="s">
        <v>25</v>
      </c>
      <c r="E13" s="32" t="s">
        <v>17</v>
      </c>
      <c r="F13" s="82">
        <v>49</v>
      </c>
      <c r="G13" s="81">
        <v>0</v>
      </c>
      <c r="H13" s="81">
        <v>13</v>
      </c>
      <c r="I13" s="82">
        <f t="shared" si="1"/>
        <v>36</v>
      </c>
      <c r="J13" s="51">
        <v>713.9</v>
      </c>
      <c r="K13" s="127">
        <f t="shared" si="0"/>
        <v>25700.399999999998</v>
      </c>
    </row>
    <row r="14" spans="1:20" ht="24" customHeight="1">
      <c r="A14" s="74">
        <v>45168</v>
      </c>
      <c r="B14" s="89">
        <v>45198</v>
      </c>
      <c r="C14" s="109" t="s">
        <v>26</v>
      </c>
      <c r="D14" s="52" t="s">
        <v>27</v>
      </c>
      <c r="E14" s="32" t="s">
        <v>28</v>
      </c>
      <c r="F14" s="82">
        <v>199</v>
      </c>
      <c r="G14" s="81">
        <v>0</v>
      </c>
      <c r="H14" s="81">
        <v>30</v>
      </c>
      <c r="I14" s="82">
        <f t="shared" si="1"/>
        <v>169</v>
      </c>
      <c r="J14" s="53">
        <v>31.86</v>
      </c>
      <c r="K14" s="127">
        <f t="shared" si="0"/>
        <v>5384.34</v>
      </c>
    </row>
    <row r="15" spans="1:20" ht="24" customHeight="1">
      <c r="A15" s="73">
        <v>44851</v>
      </c>
      <c r="B15" s="89">
        <v>45190</v>
      </c>
      <c r="C15" s="109" t="s">
        <v>29</v>
      </c>
      <c r="D15" s="50" t="s">
        <v>30</v>
      </c>
      <c r="E15" s="32" t="s">
        <v>17</v>
      </c>
      <c r="F15" s="82">
        <v>31</v>
      </c>
      <c r="G15" s="81">
        <v>0</v>
      </c>
      <c r="H15" s="81">
        <v>10</v>
      </c>
      <c r="I15" s="82">
        <f t="shared" si="1"/>
        <v>21</v>
      </c>
      <c r="J15" s="51">
        <v>11.8</v>
      </c>
      <c r="K15" s="127">
        <f t="shared" si="0"/>
        <v>247.8</v>
      </c>
    </row>
    <row r="16" spans="1:20" s="135" customFormat="1" ht="24" customHeight="1">
      <c r="A16" s="75">
        <v>45168</v>
      </c>
      <c r="B16" s="106">
        <v>45180</v>
      </c>
      <c r="C16" s="109" t="s">
        <v>31</v>
      </c>
      <c r="D16" s="42" t="s">
        <v>32</v>
      </c>
      <c r="E16" s="43" t="s">
        <v>17</v>
      </c>
      <c r="F16" s="82">
        <v>307</v>
      </c>
      <c r="G16" s="81">
        <v>0</v>
      </c>
      <c r="H16" s="81">
        <v>60</v>
      </c>
      <c r="I16" s="82">
        <f t="shared" si="1"/>
        <v>247</v>
      </c>
      <c r="J16" s="71">
        <v>236</v>
      </c>
      <c r="K16" s="127">
        <f t="shared" si="0"/>
        <v>58292</v>
      </c>
    </row>
    <row r="17" spans="1:11" s="135" customFormat="1" ht="24" customHeight="1">
      <c r="A17" s="75">
        <v>45168</v>
      </c>
      <c r="B17" s="106">
        <v>45195</v>
      </c>
      <c r="C17" s="109" t="s">
        <v>33</v>
      </c>
      <c r="D17" s="42" t="s">
        <v>34</v>
      </c>
      <c r="E17" s="43" t="s">
        <v>17</v>
      </c>
      <c r="F17" s="82">
        <v>290</v>
      </c>
      <c r="G17" s="81">
        <v>0</v>
      </c>
      <c r="H17" s="81">
        <v>26</v>
      </c>
      <c r="I17" s="82">
        <f t="shared" si="1"/>
        <v>264</v>
      </c>
      <c r="J17" s="71">
        <v>224.2</v>
      </c>
      <c r="K17" s="127">
        <f t="shared" si="0"/>
        <v>59188.799999999996</v>
      </c>
    </row>
    <row r="18" spans="1:11" s="135" customFormat="1" ht="24" customHeight="1">
      <c r="A18" s="75">
        <v>45168</v>
      </c>
      <c r="B18" s="106">
        <v>45180</v>
      </c>
      <c r="C18" s="109" t="s">
        <v>35</v>
      </c>
      <c r="D18" s="42" t="s">
        <v>36</v>
      </c>
      <c r="E18" s="43" t="s">
        <v>17</v>
      </c>
      <c r="F18" s="82">
        <v>300</v>
      </c>
      <c r="G18" s="81">
        <v>0</v>
      </c>
      <c r="H18" s="81">
        <v>10</v>
      </c>
      <c r="I18" s="82">
        <f t="shared" si="1"/>
        <v>290</v>
      </c>
      <c r="J18" s="71">
        <v>354</v>
      </c>
      <c r="K18" s="127">
        <f t="shared" si="0"/>
        <v>102660</v>
      </c>
    </row>
    <row r="19" spans="1:11" ht="24" customHeight="1">
      <c r="A19" s="73">
        <v>44851</v>
      </c>
      <c r="B19" s="89">
        <v>45180</v>
      </c>
      <c r="C19" s="109" t="s">
        <v>37</v>
      </c>
      <c r="D19" s="27" t="s">
        <v>38</v>
      </c>
      <c r="E19" s="28" t="s">
        <v>17</v>
      </c>
      <c r="F19" s="82">
        <v>12</v>
      </c>
      <c r="G19" s="81">
        <v>0</v>
      </c>
      <c r="H19" s="81">
        <v>10</v>
      </c>
      <c r="I19" s="82">
        <f t="shared" si="1"/>
        <v>2</v>
      </c>
      <c r="J19" s="29">
        <v>1144.5999999999999</v>
      </c>
      <c r="K19" s="127">
        <f t="shared" si="0"/>
        <v>2289.1999999999998</v>
      </c>
    </row>
    <row r="20" spans="1:11" ht="24" customHeight="1">
      <c r="A20" s="90">
        <v>44851</v>
      </c>
      <c r="B20" s="89">
        <v>45169</v>
      </c>
      <c r="C20" s="109" t="s">
        <v>39</v>
      </c>
      <c r="D20" s="42" t="s">
        <v>40</v>
      </c>
      <c r="E20" s="43" t="s">
        <v>17</v>
      </c>
      <c r="F20" s="82">
        <v>416</v>
      </c>
      <c r="G20" s="81">
        <v>0</v>
      </c>
      <c r="H20" s="81">
        <v>0</v>
      </c>
      <c r="I20" s="82">
        <f t="shared" si="1"/>
        <v>416</v>
      </c>
      <c r="J20" s="44">
        <v>1640.2</v>
      </c>
      <c r="K20" s="127">
        <f t="shared" si="0"/>
        <v>682323.20000000007</v>
      </c>
    </row>
    <row r="21" spans="1:11" ht="24" customHeight="1">
      <c r="A21" s="75">
        <v>45168</v>
      </c>
      <c r="B21" s="89">
        <v>45198</v>
      </c>
      <c r="C21" s="109" t="s">
        <v>41</v>
      </c>
      <c r="D21" s="42" t="s">
        <v>42</v>
      </c>
      <c r="E21" s="43" t="s">
        <v>17</v>
      </c>
      <c r="F21" s="82">
        <v>50</v>
      </c>
      <c r="G21" s="81">
        <v>0</v>
      </c>
      <c r="H21" s="81">
        <v>16</v>
      </c>
      <c r="I21" s="82">
        <f t="shared" si="1"/>
        <v>34</v>
      </c>
      <c r="J21" s="71">
        <v>175.82</v>
      </c>
      <c r="K21" s="127">
        <f t="shared" si="0"/>
        <v>5977.88</v>
      </c>
    </row>
    <row r="22" spans="1:11" ht="24" customHeight="1">
      <c r="A22" s="72">
        <v>43552</v>
      </c>
      <c r="B22" s="20">
        <v>43552</v>
      </c>
      <c r="C22" s="109" t="s">
        <v>43</v>
      </c>
      <c r="D22" s="21" t="s">
        <v>44</v>
      </c>
      <c r="E22" s="24" t="s">
        <v>17</v>
      </c>
      <c r="F22" s="82">
        <v>0</v>
      </c>
      <c r="G22" s="81">
        <v>0</v>
      </c>
      <c r="H22" s="81">
        <v>0</v>
      </c>
      <c r="I22" s="82">
        <f t="shared" si="1"/>
        <v>0</v>
      </c>
      <c r="J22" s="25">
        <v>14995</v>
      </c>
      <c r="K22" s="127">
        <f t="shared" si="0"/>
        <v>0</v>
      </c>
    </row>
    <row r="23" spans="1:11" ht="24" customHeight="1">
      <c r="A23" s="75">
        <v>44851</v>
      </c>
      <c r="B23" s="106">
        <v>45195</v>
      </c>
      <c r="C23" s="109" t="s">
        <v>45</v>
      </c>
      <c r="D23" s="42" t="s">
        <v>46</v>
      </c>
      <c r="E23" s="40" t="s">
        <v>17</v>
      </c>
      <c r="F23" s="82">
        <v>4</v>
      </c>
      <c r="G23" s="81">
        <v>0</v>
      </c>
      <c r="H23" s="81">
        <v>4</v>
      </c>
      <c r="I23" s="82">
        <f t="shared" si="1"/>
        <v>0</v>
      </c>
      <c r="J23" s="71">
        <v>31.86</v>
      </c>
      <c r="K23" s="127">
        <f t="shared" si="0"/>
        <v>0</v>
      </c>
    </row>
    <row r="24" spans="1:11" ht="24" customHeight="1">
      <c r="A24" s="74">
        <v>45168</v>
      </c>
      <c r="B24" s="89">
        <v>45177</v>
      </c>
      <c r="C24" s="109" t="s">
        <v>47</v>
      </c>
      <c r="D24" s="42" t="s">
        <v>48</v>
      </c>
      <c r="E24" s="43" t="s">
        <v>17</v>
      </c>
      <c r="F24" s="82">
        <v>43</v>
      </c>
      <c r="G24" s="81">
        <v>0</v>
      </c>
      <c r="H24" s="81">
        <v>3</v>
      </c>
      <c r="I24" s="82">
        <f t="shared" si="1"/>
        <v>40</v>
      </c>
      <c r="J24" s="53">
        <v>44.84</v>
      </c>
      <c r="K24" s="127">
        <f t="shared" si="0"/>
        <v>1793.6000000000001</v>
      </c>
    </row>
    <row r="25" spans="1:11" ht="24" customHeight="1">
      <c r="A25" s="75">
        <v>43727</v>
      </c>
      <c r="B25" s="89">
        <v>45187</v>
      </c>
      <c r="C25" s="109" t="s">
        <v>49</v>
      </c>
      <c r="D25" s="39" t="s">
        <v>50</v>
      </c>
      <c r="E25" s="40" t="s">
        <v>51</v>
      </c>
      <c r="F25" s="82">
        <v>50</v>
      </c>
      <c r="G25" s="81">
        <v>0</v>
      </c>
      <c r="H25" s="81">
        <v>1</v>
      </c>
      <c r="I25" s="82">
        <f t="shared" si="1"/>
        <v>49</v>
      </c>
      <c r="J25" s="41">
        <v>53.1</v>
      </c>
      <c r="K25" s="127">
        <f t="shared" si="0"/>
        <v>2601.9</v>
      </c>
    </row>
    <row r="26" spans="1:11" s="4" customFormat="1" ht="24" customHeight="1">
      <c r="A26" s="73">
        <v>45168</v>
      </c>
      <c r="B26" s="26">
        <v>45198</v>
      </c>
      <c r="C26" s="109" t="s">
        <v>52</v>
      </c>
      <c r="D26" s="27" t="s">
        <v>53</v>
      </c>
      <c r="E26" s="24" t="s">
        <v>17</v>
      </c>
      <c r="F26" s="82">
        <v>99</v>
      </c>
      <c r="G26" s="81">
        <v>0</v>
      </c>
      <c r="H26" s="81">
        <v>63</v>
      </c>
      <c r="I26" s="82">
        <f t="shared" si="1"/>
        <v>36</v>
      </c>
      <c r="J26" s="29">
        <v>29.5</v>
      </c>
      <c r="K26" s="127">
        <f t="shared" si="0"/>
        <v>1062</v>
      </c>
    </row>
    <row r="27" spans="1:11" ht="24" customHeight="1">
      <c r="A27" s="74">
        <v>45008</v>
      </c>
      <c r="B27" s="30">
        <v>45187</v>
      </c>
      <c r="C27" s="109" t="s">
        <v>54</v>
      </c>
      <c r="D27" s="52" t="s">
        <v>55</v>
      </c>
      <c r="E27" s="43" t="s">
        <v>17</v>
      </c>
      <c r="F27" s="82">
        <v>51</v>
      </c>
      <c r="G27" s="81">
        <v>0</v>
      </c>
      <c r="H27" s="81">
        <v>2</v>
      </c>
      <c r="I27" s="82">
        <f t="shared" si="1"/>
        <v>49</v>
      </c>
      <c r="J27" s="47">
        <v>197.06</v>
      </c>
      <c r="K27" s="127">
        <f t="shared" si="0"/>
        <v>9655.94</v>
      </c>
    </row>
    <row r="28" spans="1:11" ht="24" customHeight="1">
      <c r="A28" s="74">
        <v>45168</v>
      </c>
      <c r="B28" s="38">
        <v>45198</v>
      </c>
      <c r="C28" s="109" t="s">
        <v>56</v>
      </c>
      <c r="D28" s="52" t="s">
        <v>57</v>
      </c>
      <c r="E28" s="40" t="s">
        <v>17</v>
      </c>
      <c r="F28" s="82">
        <v>98</v>
      </c>
      <c r="G28" s="81">
        <v>0</v>
      </c>
      <c r="H28" s="81">
        <v>31</v>
      </c>
      <c r="I28" s="82">
        <f t="shared" si="1"/>
        <v>67</v>
      </c>
      <c r="J28" s="53">
        <v>96.76</v>
      </c>
      <c r="K28" s="127">
        <f t="shared" si="0"/>
        <v>6482.92</v>
      </c>
    </row>
    <row r="29" spans="1:11" ht="24" customHeight="1">
      <c r="A29" s="73">
        <v>43426</v>
      </c>
      <c r="B29" s="89">
        <v>45044</v>
      </c>
      <c r="C29" s="109" t="s">
        <v>58</v>
      </c>
      <c r="D29" s="27" t="s">
        <v>59</v>
      </c>
      <c r="E29" s="24" t="s">
        <v>17</v>
      </c>
      <c r="F29" s="82">
        <v>66</v>
      </c>
      <c r="G29" s="81">
        <v>0</v>
      </c>
      <c r="H29" s="81">
        <v>0</v>
      </c>
      <c r="I29" s="82">
        <f t="shared" si="1"/>
        <v>66</v>
      </c>
      <c r="J29" s="95">
        <v>162.84</v>
      </c>
      <c r="K29" s="127">
        <f t="shared" si="0"/>
        <v>10747.44</v>
      </c>
    </row>
    <row r="30" spans="1:11" ht="24" customHeight="1">
      <c r="A30" s="73">
        <v>43622</v>
      </c>
      <c r="B30" s="89">
        <v>45044</v>
      </c>
      <c r="C30" s="109" t="s">
        <v>60</v>
      </c>
      <c r="D30" s="27" t="s">
        <v>61</v>
      </c>
      <c r="E30" s="40" t="s">
        <v>17</v>
      </c>
      <c r="F30" s="82">
        <v>21</v>
      </c>
      <c r="G30" s="81">
        <v>0</v>
      </c>
      <c r="H30" s="81">
        <v>0</v>
      </c>
      <c r="I30" s="82">
        <f t="shared" si="1"/>
        <v>21</v>
      </c>
      <c r="J30" s="95">
        <v>136.88</v>
      </c>
      <c r="K30" s="127">
        <f t="shared" si="0"/>
        <v>2874.48</v>
      </c>
    </row>
    <row r="31" spans="1:11" ht="24" customHeight="1">
      <c r="A31" s="75">
        <v>44851</v>
      </c>
      <c r="B31" s="89">
        <v>45187</v>
      </c>
      <c r="C31" s="109" t="s">
        <v>62</v>
      </c>
      <c r="D31" s="39" t="s">
        <v>63</v>
      </c>
      <c r="E31" s="40" t="s">
        <v>17</v>
      </c>
      <c r="F31" s="82">
        <v>23</v>
      </c>
      <c r="G31" s="81">
        <v>0</v>
      </c>
      <c r="H31" s="81">
        <v>4</v>
      </c>
      <c r="I31" s="82">
        <f t="shared" si="1"/>
        <v>19</v>
      </c>
      <c r="J31" s="41">
        <v>105.02</v>
      </c>
      <c r="K31" s="127">
        <f t="shared" si="0"/>
        <v>1995.3799999999999</v>
      </c>
    </row>
    <row r="32" spans="1:11" ht="24" customHeight="1">
      <c r="A32" s="75">
        <v>44918</v>
      </c>
      <c r="B32" s="89">
        <v>45177</v>
      </c>
      <c r="C32" s="109" t="s">
        <v>64</v>
      </c>
      <c r="D32" s="39" t="s">
        <v>65</v>
      </c>
      <c r="E32" s="40" t="s">
        <v>17</v>
      </c>
      <c r="F32" s="82">
        <v>250</v>
      </c>
      <c r="G32" s="81">
        <v>0</v>
      </c>
      <c r="H32" s="81">
        <v>12</v>
      </c>
      <c r="I32" s="82">
        <f t="shared" si="1"/>
        <v>238</v>
      </c>
      <c r="J32" s="41">
        <v>2.827</v>
      </c>
      <c r="K32" s="127">
        <f t="shared" si="0"/>
        <v>672.82600000000002</v>
      </c>
    </row>
    <row r="33" spans="1:11" ht="24" customHeight="1">
      <c r="A33" s="72">
        <v>44918</v>
      </c>
      <c r="B33" s="89">
        <v>45177</v>
      </c>
      <c r="C33" s="109" t="s">
        <v>66</v>
      </c>
      <c r="D33" s="42" t="s">
        <v>67</v>
      </c>
      <c r="E33" s="43" t="s">
        <v>17</v>
      </c>
      <c r="F33" s="82">
        <v>252</v>
      </c>
      <c r="G33" s="81">
        <v>0</v>
      </c>
      <c r="H33" s="81">
        <v>12</v>
      </c>
      <c r="I33" s="82">
        <f t="shared" si="1"/>
        <v>240</v>
      </c>
      <c r="J33" s="44">
        <v>4.0749000000000004</v>
      </c>
      <c r="K33" s="127">
        <f t="shared" si="0"/>
        <v>977.97600000000011</v>
      </c>
    </row>
    <row r="34" spans="1:11" ht="24" customHeight="1">
      <c r="A34" s="75">
        <v>44918</v>
      </c>
      <c r="B34" s="106">
        <v>45159</v>
      </c>
      <c r="C34" s="109" t="s">
        <v>68</v>
      </c>
      <c r="D34" s="39" t="s">
        <v>69</v>
      </c>
      <c r="E34" s="40" t="s">
        <v>17</v>
      </c>
      <c r="F34" s="82">
        <v>74</v>
      </c>
      <c r="G34" s="81">
        <v>0</v>
      </c>
      <c r="H34" s="81">
        <v>0</v>
      </c>
      <c r="I34" s="82">
        <f t="shared" si="1"/>
        <v>74</v>
      </c>
      <c r="J34" s="41">
        <v>11.474500000000001</v>
      </c>
      <c r="K34" s="127">
        <f t="shared" si="0"/>
        <v>849.11300000000006</v>
      </c>
    </row>
    <row r="35" spans="1:11" ht="24" customHeight="1">
      <c r="A35" s="72">
        <v>44851</v>
      </c>
      <c r="B35" s="89">
        <v>45198</v>
      </c>
      <c r="C35" s="109" t="s">
        <v>70</v>
      </c>
      <c r="D35" s="34" t="s">
        <v>71</v>
      </c>
      <c r="E35" s="40" t="s">
        <v>28</v>
      </c>
      <c r="F35" s="82">
        <v>183</v>
      </c>
      <c r="G35" s="81">
        <v>0</v>
      </c>
      <c r="H35" s="81">
        <v>37</v>
      </c>
      <c r="I35" s="82">
        <f t="shared" si="1"/>
        <v>146</v>
      </c>
      <c r="J35" s="36">
        <v>46.02</v>
      </c>
      <c r="K35" s="127">
        <f t="shared" si="0"/>
        <v>6718.92</v>
      </c>
    </row>
    <row r="36" spans="1:11" ht="24" customHeight="1">
      <c r="A36" s="72">
        <v>44848</v>
      </c>
      <c r="B36" s="89">
        <v>45198</v>
      </c>
      <c r="C36" s="109" t="s">
        <v>72</v>
      </c>
      <c r="D36" s="34" t="s">
        <v>73</v>
      </c>
      <c r="E36" s="40" t="s">
        <v>28</v>
      </c>
      <c r="F36" s="82">
        <v>97</v>
      </c>
      <c r="G36" s="81">
        <v>0</v>
      </c>
      <c r="H36" s="81">
        <v>39</v>
      </c>
      <c r="I36" s="82">
        <f t="shared" si="1"/>
        <v>58</v>
      </c>
      <c r="J36" s="36">
        <v>47.22</v>
      </c>
      <c r="K36" s="127">
        <f t="shared" si="0"/>
        <v>2738.7599999999998</v>
      </c>
    </row>
    <row r="37" spans="1:11" s="135" customFormat="1" ht="24" customHeight="1">
      <c r="A37" s="75">
        <v>45168</v>
      </c>
      <c r="B37" s="106">
        <v>45198</v>
      </c>
      <c r="C37" s="109" t="s">
        <v>74</v>
      </c>
      <c r="D37" s="42" t="s">
        <v>75</v>
      </c>
      <c r="E37" s="43" t="s">
        <v>17</v>
      </c>
      <c r="F37" s="82">
        <v>97</v>
      </c>
      <c r="G37" s="81">
        <v>0</v>
      </c>
      <c r="H37" s="81">
        <v>40</v>
      </c>
      <c r="I37" s="82">
        <f t="shared" si="1"/>
        <v>57</v>
      </c>
      <c r="J37" s="71">
        <v>25.96</v>
      </c>
      <c r="K37" s="127">
        <f t="shared" si="0"/>
        <v>1479.72</v>
      </c>
    </row>
    <row r="38" spans="1:11" s="135" customFormat="1" ht="24" customHeight="1">
      <c r="A38" s="75">
        <v>45168</v>
      </c>
      <c r="B38" s="106">
        <v>45198</v>
      </c>
      <c r="C38" s="109" t="s">
        <v>76</v>
      </c>
      <c r="D38" s="42" t="s">
        <v>77</v>
      </c>
      <c r="E38" s="43" t="s">
        <v>17</v>
      </c>
      <c r="F38" s="82">
        <v>94</v>
      </c>
      <c r="G38" s="81">
        <v>0</v>
      </c>
      <c r="H38" s="81">
        <v>27</v>
      </c>
      <c r="I38" s="82">
        <f t="shared" si="1"/>
        <v>67</v>
      </c>
      <c r="J38" s="71">
        <v>20.059999999999999</v>
      </c>
      <c r="K38" s="127">
        <f t="shared" si="0"/>
        <v>1344.02</v>
      </c>
    </row>
    <row r="39" spans="1:11" ht="24" customHeight="1">
      <c r="A39" s="72">
        <v>43622</v>
      </c>
      <c r="B39" s="20">
        <v>45016</v>
      </c>
      <c r="C39" s="109" t="s">
        <v>78</v>
      </c>
      <c r="D39" s="34" t="s">
        <v>79</v>
      </c>
      <c r="E39" s="40" t="s">
        <v>17</v>
      </c>
      <c r="F39" s="82">
        <v>220</v>
      </c>
      <c r="G39" s="81">
        <v>0</v>
      </c>
      <c r="H39" s="81">
        <v>0</v>
      </c>
      <c r="I39" s="82">
        <f t="shared" si="1"/>
        <v>220</v>
      </c>
      <c r="J39" s="36">
        <v>8.02</v>
      </c>
      <c r="K39" s="127">
        <f t="shared" si="0"/>
        <v>1764.3999999999999</v>
      </c>
    </row>
    <row r="40" spans="1:11" s="4" customFormat="1" ht="24" customHeight="1">
      <c r="A40" s="72">
        <v>43791</v>
      </c>
      <c r="B40" s="89">
        <v>45198</v>
      </c>
      <c r="C40" s="109" t="s">
        <v>80</v>
      </c>
      <c r="D40" s="34" t="s">
        <v>81</v>
      </c>
      <c r="E40" s="40" t="s">
        <v>17</v>
      </c>
      <c r="F40" s="82">
        <v>399</v>
      </c>
      <c r="G40" s="81">
        <v>0</v>
      </c>
      <c r="H40" s="81">
        <v>2</v>
      </c>
      <c r="I40" s="82">
        <f t="shared" si="1"/>
        <v>397</v>
      </c>
      <c r="J40" s="36">
        <v>3.4</v>
      </c>
      <c r="K40" s="127">
        <f t="shared" si="0"/>
        <v>1349.8</v>
      </c>
    </row>
    <row r="41" spans="1:11" ht="24" customHeight="1">
      <c r="A41" s="72">
        <v>43791</v>
      </c>
      <c r="B41" s="89">
        <v>45169</v>
      </c>
      <c r="C41" s="109" t="s">
        <v>82</v>
      </c>
      <c r="D41" s="34" t="s">
        <v>83</v>
      </c>
      <c r="E41" s="40" t="s">
        <v>17</v>
      </c>
      <c r="F41" s="82">
        <v>72</v>
      </c>
      <c r="G41" s="81">
        <v>0</v>
      </c>
      <c r="H41" s="81">
        <v>0</v>
      </c>
      <c r="I41" s="82">
        <f t="shared" si="1"/>
        <v>72</v>
      </c>
      <c r="J41" s="36">
        <v>3.4</v>
      </c>
      <c r="K41" s="127">
        <f t="shared" ref="K41:K72" si="2">I41*J41</f>
        <v>244.79999999999998</v>
      </c>
    </row>
    <row r="42" spans="1:11" ht="24" customHeight="1">
      <c r="A42" s="72">
        <v>44851</v>
      </c>
      <c r="B42" s="89">
        <v>45198</v>
      </c>
      <c r="C42" s="109" t="s">
        <v>84</v>
      </c>
      <c r="D42" s="34" t="s">
        <v>85</v>
      </c>
      <c r="E42" s="40" t="s">
        <v>17</v>
      </c>
      <c r="F42" s="82">
        <v>167</v>
      </c>
      <c r="G42" s="81">
        <v>0</v>
      </c>
      <c r="H42" s="81">
        <v>2</v>
      </c>
      <c r="I42" s="82">
        <f t="shared" si="1"/>
        <v>165</v>
      </c>
      <c r="J42" s="36">
        <v>5.9</v>
      </c>
      <c r="K42" s="127">
        <f t="shared" si="2"/>
        <v>973.50000000000011</v>
      </c>
    </row>
    <row r="43" spans="1:11" ht="24" customHeight="1">
      <c r="A43" s="72">
        <v>44851</v>
      </c>
      <c r="B43" s="89">
        <v>45198</v>
      </c>
      <c r="C43" s="109" t="s">
        <v>86</v>
      </c>
      <c r="D43" s="34" t="s">
        <v>87</v>
      </c>
      <c r="E43" s="40" t="s">
        <v>17</v>
      </c>
      <c r="F43" s="82">
        <v>176</v>
      </c>
      <c r="G43" s="81">
        <v>0</v>
      </c>
      <c r="H43" s="81">
        <v>14</v>
      </c>
      <c r="I43" s="82">
        <f t="shared" si="1"/>
        <v>162</v>
      </c>
      <c r="J43" s="36">
        <v>8.26</v>
      </c>
      <c r="K43" s="127">
        <f t="shared" si="2"/>
        <v>1338.12</v>
      </c>
    </row>
    <row r="44" spans="1:11" ht="24" customHeight="1">
      <c r="A44" s="72">
        <v>44851</v>
      </c>
      <c r="B44" s="89">
        <v>45169</v>
      </c>
      <c r="C44" s="109" t="s">
        <v>88</v>
      </c>
      <c r="D44" s="34" t="s">
        <v>89</v>
      </c>
      <c r="E44" s="40" t="s">
        <v>17</v>
      </c>
      <c r="F44" s="82">
        <v>267</v>
      </c>
      <c r="G44" s="81">
        <v>0</v>
      </c>
      <c r="H44" s="81">
        <v>0</v>
      </c>
      <c r="I44" s="82">
        <f t="shared" si="1"/>
        <v>267</v>
      </c>
      <c r="J44" s="36">
        <v>5.9</v>
      </c>
      <c r="K44" s="127">
        <f t="shared" si="2"/>
        <v>1575.3000000000002</v>
      </c>
    </row>
    <row r="45" spans="1:11" ht="24" customHeight="1">
      <c r="A45" s="72">
        <v>44851</v>
      </c>
      <c r="B45" s="89">
        <v>45169</v>
      </c>
      <c r="C45" s="109" t="s">
        <v>90</v>
      </c>
      <c r="D45" s="34" t="s">
        <v>91</v>
      </c>
      <c r="E45" s="40" t="s">
        <v>17</v>
      </c>
      <c r="F45" s="82">
        <v>114</v>
      </c>
      <c r="G45" s="81">
        <v>0</v>
      </c>
      <c r="H45" s="81">
        <v>0</v>
      </c>
      <c r="I45" s="82">
        <f t="shared" si="1"/>
        <v>114</v>
      </c>
      <c r="J45" s="36">
        <v>8.26</v>
      </c>
      <c r="K45" s="127">
        <f t="shared" si="2"/>
        <v>941.64</v>
      </c>
    </row>
    <row r="46" spans="1:11" ht="24" customHeight="1">
      <c r="A46" s="72">
        <v>44851</v>
      </c>
      <c r="B46" s="89">
        <v>45198</v>
      </c>
      <c r="C46" s="109" t="s">
        <v>92</v>
      </c>
      <c r="D46" s="34" t="s">
        <v>93</v>
      </c>
      <c r="E46" s="40" t="s">
        <v>17</v>
      </c>
      <c r="F46" s="82">
        <v>83</v>
      </c>
      <c r="G46" s="81">
        <v>0</v>
      </c>
      <c r="H46" s="81">
        <v>2</v>
      </c>
      <c r="I46" s="82">
        <f t="shared" si="1"/>
        <v>81</v>
      </c>
      <c r="J46" s="36">
        <v>7.08</v>
      </c>
      <c r="K46" s="127">
        <f t="shared" si="2"/>
        <v>573.48</v>
      </c>
    </row>
    <row r="47" spans="1:11" ht="24" customHeight="1">
      <c r="A47" s="75">
        <v>44851</v>
      </c>
      <c r="B47" s="106">
        <v>45177</v>
      </c>
      <c r="C47" s="109" t="s">
        <v>94</v>
      </c>
      <c r="D47" s="34" t="s">
        <v>95</v>
      </c>
      <c r="E47" s="40" t="s">
        <v>17</v>
      </c>
      <c r="F47" s="82">
        <v>28</v>
      </c>
      <c r="G47" s="81">
        <v>0</v>
      </c>
      <c r="H47" s="81">
        <v>1</v>
      </c>
      <c r="I47" s="82">
        <f t="shared" si="1"/>
        <v>27</v>
      </c>
      <c r="J47" s="44">
        <v>40</v>
      </c>
      <c r="K47" s="127">
        <f t="shared" si="2"/>
        <v>1080</v>
      </c>
    </row>
    <row r="48" spans="1:11" ht="24" customHeight="1">
      <c r="A48" s="75">
        <v>44848</v>
      </c>
      <c r="B48" s="106">
        <v>45177</v>
      </c>
      <c r="C48" s="109" t="s">
        <v>96</v>
      </c>
      <c r="D48" s="34" t="s">
        <v>97</v>
      </c>
      <c r="E48" s="40" t="s">
        <v>17</v>
      </c>
      <c r="F48" s="82">
        <v>26</v>
      </c>
      <c r="G48" s="81">
        <v>0</v>
      </c>
      <c r="H48" s="81">
        <v>1</v>
      </c>
      <c r="I48" s="82">
        <f t="shared" si="1"/>
        <v>25</v>
      </c>
      <c r="J48" s="44">
        <v>40</v>
      </c>
      <c r="K48" s="127">
        <f t="shared" si="2"/>
        <v>1000</v>
      </c>
    </row>
    <row r="49" spans="1:11" ht="24" customHeight="1">
      <c r="A49" s="75">
        <v>44848</v>
      </c>
      <c r="B49" s="106">
        <v>45169</v>
      </c>
      <c r="C49" s="109" t="s">
        <v>98</v>
      </c>
      <c r="D49" s="34" t="s">
        <v>99</v>
      </c>
      <c r="E49" s="40" t="s">
        <v>17</v>
      </c>
      <c r="F49" s="82">
        <v>52</v>
      </c>
      <c r="G49" s="81">
        <v>0</v>
      </c>
      <c r="H49" s="81">
        <v>0</v>
      </c>
      <c r="I49" s="82">
        <f t="shared" si="1"/>
        <v>52</v>
      </c>
      <c r="J49" s="44">
        <v>40</v>
      </c>
      <c r="K49" s="127">
        <f t="shared" si="2"/>
        <v>2080</v>
      </c>
    </row>
    <row r="50" spans="1:11" ht="24" customHeight="1">
      <c r="A50" s="72">
        <v>43426</v>
      </c>
      <c r="B50" s="89">
        <v>45044</v>
      </c>
      <c r="C50" s="109" t="s">
        <v>100</v>
      </c>
      <c r="D50" s="34" t="s">
        <v>101</v>
      </c>
      <c r="E50" s="24" t="s">
        <v>51</v>
      </c>
      <c r="F50" s="82">
        <v>45</v>
      </c>
      <c r="G50" s="81">
        <v>0</v>
      </c>
      <c r="H50" s="81">
        <v>0</v>
      </c>
      <c r="I50" s="82">
        <f t="shared" si="1"/>
        <v>45</v>
      </c>
      <c r="J50" s="36">
        <v>0.3</v>
      </c>
      <c r="K50" s="127">
        <f t="shared" si="2"/>
        <v>13.5</v>
      </c>
    </row>
    <row r="51" spans="1:11" s="135" customFormat="1" ht="24" customHeight="1">
      <c r="A51" s="75">
        <v>44322</v>
      </c>
      <c r="B51" s="38">
        <v>45099</v>
      </c>
      <c r="C51" s="109" t="s">
        <v>102</v>
      </c>
      <c r="D51" s="39" t="s">
        <v>103</v>
      </c>
      <c r="E51" s="40" t="s">
        <v>17</v>
      </c>
      <c r="F51" s="82">
        <v>0</v>
      </c>
      <c r="G51" s="81">
        <v>0</v>
      </c>
      <c r="H51" s="81">
        <v>0</v>
      </c>
      <c r="I51" s="82">
        <f t="shared" si="1"/>
        <v>0</v>
      </c>
      <c r="J51" s="41">
        <v>94.9</v>
      </c>
      <c r="K51" s="127">
        <f t="shared" si="2"/>
        <v>0</v>
      </c>
    </row>
    <row r="52" spans="1:11" s="135" customFormat="1" ht="24" customHeight="1">
      <c r="A52" s="75">
        <v>44322</v>
      </c>
      <c r="B52" s="38">
        <v>45099</v>
      </c>
      <c r="C52" s="109" t="s">
        <v>104</v>
      </c>
      <c r="D52" s="39" t="s">
        <v>105</v>
      </c>
      <c r="E52" s="40" t="s">
        <v>17</v>
      </c>
      <c r="F52" s="82">
        <v>0</v>
      </c>
      <c r="G52" s="81">
        <v>0</v>
      </c>
      <c r="H52" s="81">
        <v>0</v>
      </c>
      <c r="I52" s="82">
        <f t="shared" si="1"/>
        <v>0</v>
      </c>
      <c r="J52" s="41">
        <v>94.9</v>
      </c>
      <c r="K52" s="127">
        <f t="shared" si="2"/>
        <v>0</v>
      </c>
    </row>
    <row r="53" spans="1:11" s="135" customFormat="1" ht="24" customHeight="1">
      <c r="A53" s="74">
        <v>44988</v>
      </c>
      <c r="B53" s="106">
        <v>45054</v>
      </c>
      <c r="C53" s="109" t="s">
        <v>106</v>
      </c>
      <c r="D53" s="31" t="s">
        <v>107</v>
      </c>
      <c r="E53" s="32" t="s">
        <v>17</v>
      </c>
      <c r="F53" s="82">
        <v>0</v>
      </c>
      <c r="G53" s="81">
        <v>0</v>
      </c>
      <c r="H53" s="81">
        <v>0</v>
      </c>
      <c r="I53" s="82">
        <f t="shared" si="1"/>
        <v>0</v>
      </c>
      <c r="J53" s="33">
        <v>232.06666999999999</v>
      </c>
      <c r="K53" s="127">
        <f t="shared" si="2"/>
        <v>0</v>
      </c>
    </row>
    <row r="54" spans="1:11" ht="24" customHeight="1">
      <c r="A54" s="74">
        <v>44900</v>
      </c>
      <c r="B54" s="30">
        <v>45187</v>
      </c>
      <c r="C54" s="109" t="s">
        <v>108</v>
      </c>
      <c r="D54" s="31" t="s">
        <v>109</v>
      </c>
      <c r="E54" s="32" t="s">
        <v>17</v>
      </c>
      <c r="F54" s="82">
        <v>2247</v>
      </c>
      <c r="G54" s="81">
        <v>0</v>
      </c>
      <c r="H54" s="81">
        <v>538</v>
      </c>
      <c r="I54" s="82">
        <f t="shared" si="1"/>
        <v>1709</v>
      </c>
      <c r="J54" s="33">
        <v>50</v>
      </c>
      <c r="K54" s="179">
        <f t="shared" si="2"/>
        <v>85450</v>
      </c>
    </row>
    <row r="55" spans="1:11" ht="24" customHeight="1">
      <c r="A55" s="72">
        <v>45181</v>
      </c>
      <c r="B55" s="20">
        <v>45198</v>
      </c>
      <c r="C55" s="109" t="s">
        <v>110</v>
      </c>
      <c r="D55" s="21" t="s">
        <v>111</v>
      </c>
      <c r="E55" s="24" t="s">
        <v>17</v>
      </c>
      <c r="F55" s="82">
        <v>0</v>
      </c>
      <c r="G55" s="82">
        <v>25000</v>
      </c>
      <c r="H55" s="82">
        <v>1795</v>
      </c>
      <c r="I55" s="82">
        <f t="shared" si="1"/>
        <v>23205</v>
      </c>
      <c r="J55" s="44">
        <v>3.835</v>
      </c>
      <c r="K55" s="127">
        <f t="shared" si="2"/>
        <v>88991.175000000003</v>
      </c>
    </row>
    <row r="56" spans="1:11" ht="24" customHeight="1">
      <c r="A56" s="75">
        <v>45181</v>
      </c>
      <c r="B56" s="38">
        <v>45198</v>
      </c>
      <c r="C56" s="109" t="s">
        <v>112</v>
      </c>
      <c r="D56" s="42" t="s">
        <v>113</v>
      </c>
      <c r="E56" s="43" t="s">
        <v>17</v>
      </c>
      <c r="F56" s="82">
        <v>6560</v>
      </c>
      <c r="G56" s="82">
        <v>5000</v>
      </c>
      <c r="H56" s="81">
        <v>162</v>
      </c>
      <c r="I56" s="82">
        <f t="shared" si="1"/>
        <v>11398</v>
      </c>
      <c r="J56" s="44">
        <v>5.9538000000000002</v>
      </c>
      <c r="K56" s="127">
        <f t="shared" si="2"/>
        <v>67861.412400000001</v>
      </c>
    </row>
    <row r="57" spans="1:11" ht="24" customHeight="1">
      <c r="A57" s="72">
        <v>44851</v>
      </c>
      <c r="B57" s="20">
        <v>45198</v>
      </c>
      <c r="C57" s="109" t="s">
        <v>114</v>
      </c>
      <c r="D57" s="21" t="s">
        <v>115</v>
      </c>
      <c r="E57" s="24" t="s">
        <v>28</v>
      </c>
      <c r="F57" s="82">
        <v>131</v>
      </c>
      <c r="G57" s="81">
        <v>0</v>
      </c>
      <c r="H57" s="81">
        <v>5</v>
      </c>
      <c r="I57" s="82">
        <f t="shared" si="1"/>
        <v>126</v>
      </c>
      <c r="J57" s="44">
        <v>118</v>
      </c>
      <c r="K57" s="127">
        <f t="shared" si="2"/>
        <v>14868</v>
      </c>
    </row>
    <row r="58" spans="1:11" s="4" customFormat="1" ht="24" customHeight="1">
      <c r="A58" s="72">
        <v>44848</v>
      </c>
      <c r="B58" s="20">
        <v>45194</v>
      </c>
      <c r="C58" s="109" t="s">
        <v>116</v>
      </c>
      <c r="D58" s="37" t="s">
        <v>117</v>
      </c>
      <c r="E58" s="22" t="s">
        <v>28</v>
      </c>
      <c r="F58" s="128">
        <v>175</v>
      </c>
      <c r="G58" s="81">
        <v>0</v>
      </c>
      <c r="H58" s="81">
        <v>16</v>
      </c>
      <c r="I58" s="82">
        <f t="shared" si="1"/>
        <v>159</v>
      </c>
      <c r="J58" s="134">
        <v>76.7</v>
      </c>
      <c r="K58" s="127">
        <f t="shared" si="2"/>
        <v>12195.300000000001</v>
      </c>
    </row>
    <row r="59" spans="1:11" s="4" customFormat="1" ht="24" customHeight="1">
      <c r="A59" s="72">
        <v>43622</v>
      </c>
      <c r="B59" s="38">
        <v>45180</v>
      </c>
      <c r="C59" s="109" t="s">
        <v>118</v>
      </c>
      <c r="D59" s="34" t="s">
        <v>119</v>
      </c>
      <c r="E59" s="40" t="s">
        <v>28</v>
      </c>
      <c r="F59" s="82">
        <v>70</v>
      </c>
      <c r="G59" s="81">
        <v>0</v>
      </c>
      <c r="H59" s="81">
        <v>1</v>
      </c>
      <c r="I59" s="82">
        <f t="shared" si="1"/>
        <v>69</v>
      </c>
      <c r="J59" s="36">
        <v>53.1</v>
      </c>
      <c r="K59" s="127">
        <f t="shared" si="2"/>
        <v>3663.9</v>
      </c>
    </row>
    <row r="60" spans="1:11" ht="24" customHeight="1">
      <c r="A60" s="75">
        <v>45008</v>
      </c>
      <c r="B60" s="38">
        <v>45198</v>
      </c>
      <c r="C60" s="109" t="s">
        <v>120</v>
      </c>
      <c r="D60" s="34" t="s">
        <v>121</v>
      </c>
      <c r="E60" s="40" t="s">
        <v>17</v>
      </c>
      <c r="F60" s="82">
        <v>25</v>
      </c>
      <c r="G60" s="81">
        <v>0</v>
      </c>
      <c r="H60" s="81">
        <v>14</v>
      </c>
      <c r="I60" s="82">
        <f t="shared" si="1"/>
        <v>11</v>
      </c>
      <c r="J60" s="36">
        <v>342.2</v>
      </c>
      <c r="K60" s="127">
        <f t="shared" si="2"/>
        <v>3764.2</v>
      </c>
    </row>
    <row r="61" spans="1:11" ht="24" customHeight="1">
      <c r="A61" s="72">
        <v>44664</v>
      </c>
      <c r="B61" s="38">
        <v>45169</v>
      </c>
      <c r="C61" s="109" t="s">
        <v>122</v>
      </c>
      <c r="D61" s="34" t="s">
        <v>123</v>
      </c>
      <c r="E61" s="40" t="s">
        <v>17</v>
      </c>
      <c r="F61" s="82">
        <v>0</v>
      </c>
      <c r="G61" s="81">
        <v>0</v>
      </c>
      <c r="H61" s="81">
        <v>0</v>
      </c>
      <c r="I61" s="82">
        <f t="shared" si="1"/>
        <v>0</v>
      </c>
      <c r="J61" s="36">
        <v>708</v>
      </c>
      <c r="K61" s="127">
        <f t="shared" si="2"/>
        <v>0</v>
      </c>
    </row>
    <row r="62" spans="1:11" ht="24" customHeight="1">
      <c r="A62" s="75">
        <v>45168</v>
      </c>
      <c r="B62" s="38">
        <v>45198</v>
      </c>
      <c r="C62" s="109" t="s">
        <v>124</v>
      </c>
      <c r="D62" s="42" t="s">
        <v>125</v>
      </c>
      <c r="E62" s="40" t="s">
        <v>17</v>
      </c>
      <c r="F62" s="82">
        <v>2361</v>
      </c>
      <c r="G62" s="81">
        <v>0</v>
      </c>
      <c r="H62" s="81">
        <v>487</v>
      </c>
      <c r="I62" s="82">
        <f t="shared" si="1"/>
        <v>1874</v>
      </c>
      <c r="J62" s="44">
        <v>6.1950000000000003</v>
      </c>
      <c r="K62" s="127">
        <f t="shared" si="2"/>
        <v>11609.43</v>
      </c>
    </row>
    <row r="63" spans="1:11" ht="24" customHeight="1">
      <c r="A63" s="75">
        <v>45168</v>
      </c>
      <c r="B63" s="38">
        <v>45195</v>
      </c>
      <c r="C63" s="109" t="s">
        <v>126</v>
      </c>
      <c r="D63" s="34" t="s">
        <v>127</v>
      </c>
      <c r="E63" s="40" t="s">
        <v>17</v>
      </c>
      <c r="F63" s="82">
        <v>1173</v>
      </c>
      <c r="G63" s="81">
        <v>0</v>
      </c>
      <c r="H63" s="81">
        <v>144</v>
      </c>
      <c r="I63" s="82">
        <f t="shared" si="1"/>
        <v>1029</v>
      </c>
      <c r="J63" s="44">
        <v>6.5389999999999997</v>
      </c>
      <c r="K63" s="127">
        <f t="shared" si="2"/>
        <v>6728.6309999999994</v>
      </c>
    </row>
    <row r="64" spans="1:11" ht="24" customHeight="1">
      <c r="A64" s="75">
        <v>44851</v>
      </c>
      <c r="B64" s="38">
        <v>45195</v>
      </c>
      <c r="C64" s="109" t="s">
        <v>128</v>
      </c>
      <c r="D64" s="34" t="s">
        <v>129</v>
      </c>
      <c r="E64" s="40" t="s">
        <v>17</v>
      </c>
      <c r="F64" s="82">
        <v>180</v>
      </c>
      <c r="G64" s="81">
        <v>0</v>
      </c>
      <c r="H64" s="81">
        <v>7</v>
      </c>
      <c r="I64" s="82">
        <f t="shared" si="1"/>
        <v>173</v>
      </c>
      <c r="J64" s="44">
        <v>11.8</v>
      </c>
      <c r="K64" s="127">
        <f t="shared" si="2"/>
        <v>2041.4</v>
      </c>
    </row>
    <row r="65" spans="1:12" ht="24" customHeight="1">
      <c r="A65" s="74">
        <v>45168</v>
      </c>
      <c r="B65" s="38">
        <v>45198</v>
      </c>
      <c r="C65" s="109" t="s">
        <v>130</v>
      </c>
      <c r="D65" s="50" t="s">
        <v>131</v>
      </c>
      <c r="E65" s="40" t="s">
        <v>17</v>
      </c>
      <c r="F65" s="82">
        <v>2536</v>
      </c>
      <c r="G65" s="81">
        <v>0</v>
      </c>
      <c r="H65" s="81">
        <v>210</v>
      </c>
      <c r="I65" s="82">
        <f t="shared" si="1"/>
        <v>2326</v>
      </c>
      <c r="J65" s="93">
        <v>4.9160000000000004</v>
      </c>
      <c r="K65" s="127">
        <f t="shared" si="2"/>
        <v>11434.616</v>
      </c>
    </row>
    <row r="66" spans="1:12" ht="24" customHeight="1">
      <c r="A66" s="74">
        <v>45168</v>
      </c>
      <c r="B66" s="38">
        <v>45195</v>
      </c>
      <c r="C66" s="109" t="s">
        <v>132</v>
      </c>
      <c r="D66" s="50" t="s">
        <v>133</v>
      </c>
      <c r="E66" s="40" t="s">
        <v>17</v>
      </c>
      <c r="F66" s="82">
        <v>98</v>
      </c>
      <c r="G66" s="81">
        <v>0</v>
      </c>
      <c r="H66" s="81">
        <v>65</v>
      </c>
      <c r="I66" s="82">
        <f t="shared" si="1"/>
        <v>33</v>
      </c>
      <c r="J66" s="51">
        <v>27.14</v>
      </c>
      <c r="K66" s="127">
        <f t="shared" si="2"/>
        <v>895.62</v>
      </c>
    </row>
    <row r="67" spans="1:12" ht="24" customHeight="1">
      <c r="A67" s="74">
        <v>45168</v>
      </c>
      <c r="B67" s="38">
        <v>45195</v>
      </c>
      <c r="C67" s="109" t="s">
        <v>134</v>
      </c>
      <c r="D67" s="50" t="s">
        <v>135</v>
      </c>
      <c r="E67" s="32" t="s">
        <v>17</v>
      </c>
      <c r="F67" s="82">
        <v>188</v>
      </c>
      <c r="G67" s="81">
        <v>0</v>
      </c>
      <c r="H67" s="81">
        <v>56</v>
      </c>
      <c r="I67" s="82">
        <f t="shared" si="1"/>
        <v>132</v>
      </c>
      <c r="J67" s="51">
        <v>49.56</v>
      </c>
      <c r="K67" s="127">
        <f t="shared" si="2"/>
        <v>6541.92</v>
      </c>
    </row>
    <row r="68" spans="1:12" ht="24" customHeight="1">
      <c r="A68" s="74">
        <v>45008</v>
      </c>
      <c r="B68" s="38">
        <v>45166</v>
      </c>
      <c r="C68" s="109" t="s">
        <v>136</v>
      </c>
      <c r="D68" s="50" t="s">
        <v>137</v>
      </c>
      <c r="E68" s="32" t="s">
        <v>17</v>
      </c>
      <c r="F68" s="82">
        <v>72</v>
      </c>
      <c r="G68" s="81">
        <v>0</v>
      </c>
      <c r="H68" s="81">
        <v>0</v>
      </c>
      <c r="I68" s="82">
        <f t="shared" si="1"/>
        <v>72</v>
      </c>
      <c r="J68" s="51">
        <v>271.39999999999998</v>
      </c>
      <c r="K68" s="127">
        <f t="shared" si="2"/>
        <v>19540.8</v>
      </c>
    </row>
    <row r="69" spans="1:12" ht="24" customHeight="1">
      <c r="A69" s="74">
        <v>45008</v>
      </c>
      <c r="B69" s="38">
        <v>45195</v>
      </c>
      <c r="C69" s="109" t="s">
        <v>138</v>
      </c>
      <c r="D69" s="50" t="s">
        <v>139</v>
      </c>
      <c r="E69" s="32" t="s">
        <v>17</v>
      </c>
      <c r="F69" s="82">
        <v>64</v>
      </c>
      <c r="G69" s="81">
        <v>0</v>
      </c>
      <c r="H69" s="81">
        <v>4</v>
      </c>
      <c r="I69" s="82">
        <f t="shared" si="1"/>
        <v>60</v>
      </c>
      <c r="J69" s="51">
        <v>336.3</v>
      </c>
      <c r="K69" s="127">
        <f t="shared" si="2"/>
        <v>20178</v>
      </c>
    </row>
    <row r="70" spans="1:12" s="135" customFormat="1" ht="24" customHeight="1">
      <c r="A70" s="74">
        <v>45168</v>
      </c>
      <c r="B70" s="38">
        <v>45198</v>
      </c>
      <c r="C70" s="109" t="s">
        <v>140</v>
      </c>
      <c r="D70" s="31" t="s">
        <v>141</v>
      </c>
      <c r="E70" s="32" t="s">
        <v>17</v>
      </c>
      <c r="F70" s="82">
        <v>95</v>
      </c>
      <c r="G70" s="81">
        <v>0</v>
      </c>
      <c r="H70" s="81">
        <v>57</v>
      </c>
      <c r="I70" s="82">
        <f t="shared" si="1"/>
        <v>38</v>
      </c>
      <c r="J70" s="33">
        <v>17.7</v>
      </c>
      <c r="K70" s="127">
        <f t="shared" si="2"/>
        <v>672.6</v>
      </c>
    </row>
    <row r="71" spans="1:12" ht="24" customHeight="1">
      <c r="A71" s="74">
        <v>44669</v>
      </c>
      <c r="B71" s="38">
        <v>45194</v>
      </c>
      <c r="C71" s="109" t="s">
        <v>142</v>
      </c>
      <c r="D71" s="52" t="s">
        <v>143</v>
      </c>
      <c r="E71" s="32" t="s">
        <v>17</v>
      </c>
      <c r="F71" s="82">
        <v>590</v>
      </c>
      <c r="G71" s="81">
        <v>0</v>
      </c>
      <c r="H71" s="81">
        <v>1</v>
      </c>
      <c r="I71" s="82">
        <f t="shared" si="1"/>
        <v>589</v>
      </c>
      <c r="J71" s="53">
        <v>23.6</v>
      </c>
      <c r="K71" s="127">
        <f t="shared" si="2"/>
        <v>13900.400000000001</v>
      </c>
    </row>
    <row r="72" spans="1:12" ht="24" customHeight="1">
      <c r="A72" s="74">
        <v>45168</v>
      </c>
      <c r="B72" s="38">
        <v>45195</v>
      </c>
      <c r="C72" s="109" t="s">
        <v>144</v>
      </c>
      <c r="D72" s="31" t="s">
        <v>145</v>
      </c>
      <c r="E72" s="40" t="s">
        <v>17</v>
      </c>
      <c r="F72" s="82">
        <v>31</v>
      </c>
      <c r="G72" s="81">
        <v>0</v>
      </c>
      <c r="H72" s="81">
        <v>11</v>
      </c>
      <c r="I72" s="82">
        <f t="shared" si="1"/>
        <v>20</v>
      </c>
      <c r="J72" s="33">
        <v>372.88</v>
      </c>
      <c r="K72" s="127">
        <f t="shared" si="2"/>
        <v>7457.6</v>
      </c>
    </row>
    <row r="73" spans="1:12" ht="24" customHeight="1">
      <c r="A73" s="75">
        <v>45008</v>
      </c>
      <c r="B73" s="38">
        <v>45198</v>
      </c>
      <c r="C73" s="109" t="s">
        <v>146</v>
      </c>
      <c r="D73" s="42" t="s">
        <v>147</v>
      </c>
      <c r="E73" s="43" t="s">
        <v>148</v>
      </c>
      <c r="F73" s="82">
        <v>1758</v>
      </c>
      <c r="G73" s="81">
        <v>0</v>
      </c>
      <c r="H73" s="81">
        <v>213</v>
      </c>
      <c r="I73" s="82">
        <f t="shared" si="1"/>
        <v>1545</v>
      </c>
      <c r="J73" s="71">
        <v>326.60039999999998</v>
      </c>
      <c r="K73" s="127">
        <f t="shared" ref="K73:K105" si="3">I73*J73</f>
        <v>504597.61799999996</v>
      </c>
    </row>
    <row r="74" spans="1:12" ht="24" customHeight="1">
      <c r="A74" s="72">
        <v>45008</v>
      </c>
      <c r="B74" s="20">
        <v>45195</v>
      </c>
      <c r="C74" s="109" t="s">
        <v>149</v>
      </c>
      <c r="D74" s="21" t="s">
        <v>150</v>
      </c>
      <c r="E74" s="24" t="s">
        <v>148</v>
      </c>
      <c r="F74" s="82">
        <v>12</v>
      </c>
      <c r="G74" s="81">
        <v>0</v>
      </c>
      <c r="H74" s="81">
        <v>2</v>
      </c>
      <c r="I74" s="82">
        <f t="shared" ref="I74:I138" si="4">F74+G74-H74</f>
        <v>10</v>
      </c>
      <c r="J74" s="23">
        <v>507.4</v>
      </c>
      <c r="K74" s="127">
        <f t="shared" si="3"/>
        <v>5074</v>
      </c>
    </row>
    <row r="75" spans="1:12" ht="24" customHeight="1">
      <c r="A75" s="72">
        <v>44910</v>
      </c>
      <c r="B75" s="20">
        <v>45195</v>
      </c>
      <c r="C75" s="109" t="s">
        <v>151</v>
      </c>
      <c r="D75" s="42" t="s">
        <v>152</v>
      </c>
      <c r="E75" s="24" t="s">
        <v>148</v>
      </c>
      <c r="F75" s="82">
        <v>118</v>
      </c>
      <c r="G75" s="81">
        <v>0</v>
      </c>
      <c r="H75" s="81">
        <v>14</v>
      </c>
      <c r="I75" s="82">
        <f t="shared" si="4"/>
        <v>104</v>
      </c>
      <c r="J75" s="23">
        <v>441.70940000000002</v>
      </c>
      <c r="K75" s="127">
        <f t="shared" si="3"/>
        <v>45937.777600000001</v>
      </c>
    </row>
    <row r="76" spans="1:12" ht="24" customHeight="1">
      <c r="A76" s="72">
        <v>45168</v>
      </c>
      <c r="B76" s="20">
        <v>45190</v>
      </c>
      <c r="C76" s="109" t="s">
        <v>153</v>
      </c>
      <c r="D76" s="42" t="s">
        <v>154</v>
      </c>
      <c r="E76" s="24" t="s">
        <v>148</v>
      </c>
      <c r="F76" s="82">
        <v>3</v>
      </c>
      <c r="G76" s="81">
        <v>0</v>
      </c>
      <c r="H76" s="81">
        <v>3</v>
      </c>
      <c r="I76" s="82">
        <f t="shared" si="4"/>
        <v>0</v>
      </c>
      <c r="J76" s="25">
        <v>3076.26</v>
      </c>
      <c r="K76" s="127">
        <f t="shared" si="3"/>
        <v>0</v>
      </c>
    </row>
    <row r="77" spans="1:12" ht="24" customHeight="1">
      <c r="A77" s="72">
        <v>45168</v>
      </c>
      <c r="B77" s="20">
        <v>45190</v>
      </c>
      <c r="C77" s="109" t="s">
        <v>155</v>
      </c>
      <c r="D77" s="42" t="s">
        <v>156</v>
      </c>
      <c r="E77" s="24" t="s">
        <v>157</v>
      </c>
      <c r="F77" s="82">
        <v>3</v>
      </c>
      <c r="G77" s="81">
        <v>0</v>
      </c>
      <c r="H77" s="81">
        <v>3</v>
      </c>
      <c r="I77" s="82">
        <f t="shared" si="4"/>
        <v>0</v>
      </c>
      <c r="J77" s="23">
        <v>2581.84</v>
      </c>
      <c r="K77" s="127">
        <f t="shared" si="3"/>
        <v>0</v>
      </c>
    </row>
    <row r="78" spans="1:12" ht="24" customHeight="1">
      <c r="A78" s="75">
        <v>45008</v>
      </c>
      <c r="B78" s="20">
        <v>45099</v>
      </c>
      <c r="C78" s="109" t="s">
        <v>158</v>
      </c>
      <c r="D78" s="42" t="s">
        <v>159</v>
      </c>
      <c r="E78" s="43" t="s">
        <v>28</v>
      </c>
      <c r="F78" s="82">
        <v>10</v>
      </c>
      <c r="G78" s="81">
        <v>0</v>
      </c>
      <c r="H78" s="81">
        <v>0</v>
      </c>
      <c r="I78" s="82">
        <f t="shared" si="4"/>
        <v>10</v>
      </c>
      <c r="J78" s="44">
        <v>442.5</v>
      </c>
      <c r="K78" s="127">
        <f t="shared" si="3"/>
        <v>4425</v>
      </c>
    </row>
    <row r="79" spans="1:12" ht="24" customHeight="1">
      <c r="A79" s="75">
        <v>44664</v>
      </c>
      <c r="B79" s="20">
        <v>45044</v>
      </c>
      <c r="C79" s="109" t="s">
        <v>160</v>
      </c>
      <c r="D79" s="21" t="s">
        <v>161</v>
      </c>
      <c r="E79" s="43" t="s">
        <v>148</v>
      </c>
      <c r="F79" s="82">
        <v>16</v>
      </c>
      <c r="G79" s="81">
        <v>0</v>
      </c>
      <c r="H79" s="81">
        <v>0</v>
      </c>
      <c r="I79" s="82">
        <f t="shared" si="4"/>
        <v>16</v>
      </c>
      <c r="J79" s="44">
        <v>3422</v>
      </c>
      <c r="K79" s="127">
        <f t="shared" si="3"/>
        <v>54752</v>
      </c>
    </row>
    <row r="80" spans="1:12" s="135" customFormat="1" ht="24" customHeight="1">
      <c r="A80" s="75">
        <v>45198</v>
      </c>
      <c r="B80" s="38">
        <v>45198</v>
      </c>
      <c r="C80" s="109" t="s">
        <v>162</v>
      </c>
      <c r="D80" s="42" t="s">
        <v>163</v>
      </c>
      <c r="E80" s="43" t="s">
        <v>148</v>
      </c>
      <c r="F80" s="82">
        <v>0</v>
      </c>
      <c r="G80" s="81">
        <v>100</v>
      </c>
      <c r="H80" s="81">
        <v>18</v>
      </c>
      <c r="I80" s="82">
        <f t="shared" ref="I80" si="5">F80+G80-H80</f>
        <v>82</v>
      </c>
      <c r="J80" s="44">
        <v>879.99680000000001</v>
      </c>
      <c r="K80" s="179">
        <f t="shared" ref="K80" si="6">I80*J80</f>
        <v>72159.737600000008</v>
      </c>
      <c r="L80" s="203"/>
    </row>
    <row r="81" spans="1:11" ht="24" customHeight="1">
      <c r="A81" s="75">
        <v>44895</v>
      </c>
      <c r="B81" s="20">
        <v>45194</v>
      </c>
      <c r="C81" s="109" t="s">
        <v>162</v>
      </c>
      <c r="D81" s="42" t="s">
        <v>164</v>
      </c>
      <c r="E81" s="43" t="s">
        <v>148</v>
      </c>
      <c r="F81" s="82">
        <v>25</v>
      </c>
      <c r="G81" s="81">
        <v>0</v>
      </c>
      <c r="H81" s="81">
        <v>3</v>
      </c>
      <c r="I81" s="82">
        <f t="shared" si="4"/>
        <v>22</v>
      </c>
      <c r="J81" s="44">
        <v>2537</v>
      </c>
      <c r="K81" s="127">
        <f t="shared" si="3"/>
        <v>55814</v>
      </c>
    </row>
    <row r="82" spans="1:11" ht="24" customHeight="1">
      <c r="A82" s="74">
        <v>45168</v>
      </c>
      <c r="B82" s="20">
        <v>45198</v>
      </c>
      <c r="C82" s="109" t="s">
        <v>165</v>
      </c>
      <c r="D82" s="50" t="s">
        <v>166</v>
      </c>
      <c r="E82" s="32" t="s">
        <v>157</v>
      </c>
      <c r="F82" s="82">
        <v>107</v>
      </c>
      <c r="G82" s="81">
        <v>0</v>
      </c>
      <c r="H82" s="81">
        <v>21</v>
      </c>
      <c r="I82" s="82">
        <f t="shared" si="4"/>
        <v>86</v>
      </c>
      <c r="J82" s="51">
        <v>36.58</v>
      </c>
      <c r="K82" s="127">
        <f t="shared" si="3"/>
        <v>3145.8799999999997</v>
      </c>
    </row>
    <row r="83" spans="1:11" s="4" customFormat="1" ht="24" customHeight="1">
      <c r="A83" s="75">
        <v>43622</v>
      </c>
      <c r="B83" s="20">
        <v>45105</v>
      </c>
      <c r="C83" s="109" t="s">
        <v>167</v>
      </c>
      <c r="D83" s="34" t="s">
        <v>168</v>
      </c>
      <c r="E83" s="40" t="s">
        <v>17</v>
      </c>
      <c r="F83" s="82">
        <v>22</v>
      </c>
      <c r="G83" s="81">
        <v>0</v>
      </c>
      <c r="H83" s="81">
        <v>0</v>
      </c>
      <c r="I83" s="82">
        <f t="shared" si="4"/>
        <v>22</v>
      </c>
      <c r="J83" s="36">
        <v>60</v>
      </c>
      <c r="K83" s="127">
        <f t="shared" si="3"/>
        <v>1320</v>
      </c>
    </row>
    <row r="84" spans="1:11" ht="24" customHeight="1">
      <c r="A84" s="73">
        <v>44848</v>
      </c>
      <c r="B84" s="20">
        <v>45159</v>
      </c>
      <c r="C84" s="109" t="s">
        <v>169</v>
      </c>
      <c r="D84" s="45" t="s">
        <v>170</v>
      </c>
      <c r="E84" s="46" t="s">
        <v>28</v>
      </c>
      <c r="F84" s="82">
        <v>27</v>
      </c>
      <c r="G84" s="81">
        <v>0</v>
      </c>
      <c r="H84" s="81">
        <v>0</v>
      </c>
      <c r="I84" s="82">
        <f t="shared" si="4"/>
        <v>27</v>
      </c>
      <c r="J84" s="96">
        <v>601.79999999999995</v>
      </c>
      <c r="K84" s="127">
        <f t="shared" si="3"/>
        <v>16248.599999999999</v>
      </c>
    </row>
    <row r="85" spans="1:11" ht="24" customHeight="1">
      <c r="A85" s="73">
        <v>45168</v>
      </c>
      <c r="B85" s="20">
        <v>45194</v>
      </c>
      <c r="C85" s="109" t="s">
        <v>171</v>
      </c>
      <c r="D85" s="45" t="s">
        <v>172</v>
      </c>
      <c r="E85" s="46" t="s">
        <v>28</v>
      </c>
      <c r="F85" s="82">
        <v>50</v>
      </c>
      <c r="G85" s="81">
        <v>0</v>
      </c>
      <c r="H85" s="81">
        <v>3</v>
      </c>
      <c r="I85" s="82">
        <f t="shared" si="4"/>
        <v>47</v>
      </c>
      <c r="J85" s="96">
        <v>826</v>
      </c>
      <c r="K85" s="127">
        <f t="shared" si="3"/>
        <v>38822</v>
      </c>
    </row>
    <row r="86" spans="1:11" s="4" customFormat="1" ht="24" customHeight="1">
      <c r="A86" s="72">
        <v>44851</v>
      </c>
      <c r="B86" s="20">
        <v>45169</v>
      </c>
      <c r="C86" s="109" t="s">
        <v>173</v>
      </c>
      <c r="D86" s="34" t="s">
        <v>174</v>
      </c>
      <c r="E86" s="22" t="s">
        <v>28</v>
      </c>
      <c r="F86" s="82">
        <v>10</v>
      </c>
      <c r="G86" s="81">
        <v>0</v>
      </c>
      <c r="H86" s="81">
        <v>0</v>
      </c>
      <c r="I86" s="82">
        <f t="shared" si="4"/>
        <v>10</v>
      </c>
      <c r="J86" s="36">
        <v>708</v>
      </c>
      <c r="K86" s="127">
        <f t="shared" si="3"/>
        <v>7080</v>
      </c>
    </row>
    <row r="87" spans="1:11" s="4" customFormat="1" ht="24" customHeight="1">
      <c r="A87" s="72">
        <v>45008</v>
      </c>
      <c r="B87" s="20">
        <v>45190</v>
      </c>
      <c r="C87" s="109" t="s">
        <v>175</v>
      </c>
      <c r="D87" s="37" t="s">
        <v>176</v>
      </c>
      <c r="E87" s="22" t="s">
        <v>17</v>
      </c>
      <c r="F87" s="82">
        <v>24</v>
      </c>
      <c r="G87" s="81">
        <v>0</v>
      </c>
      <c r="H87" s="81">
        <v>1</v>
      </c>
      <c r="I87" s="82">
        <f t="shared" si="4"/>
        <v>23</v>
      </c>
      <c r="J87" s="36">
        <v>578.20000000000005</v>
      </c>
      <c r="K87" s="127">
        <f t="shared" si="3"/>
        <v>13298.6</v>
      </c>
    </row>
    <row r="88" spans="1:11" s="135" customFormat="1" ht="24" customHeight="1">
      <c r="A88" s="75">
        <v>45168</v>
      </c>
      <c r="B88" s="38">
        <v>45198</v>
      </c>
      <c r="C88" s="109" t="s">
        <v>177</v>
      </c>
      <c r="D88" s="34" t="s">
        <v>178</v>
      </c>
      <c r="E88" s="40" t="s">
        <v>17</v>
      </c>
      <c r="F88" s="82">
        <v>48</v>
      </c>
      <c r="G88" s="81">
        <v>0</v>
      </c>
      <c r="H88" s="81">
        <v>4</v>
      </c>
      <c r="I88" s="82">
        <f t="shared" si="4"/>
        <v>44</v>
      </c>
      <c r="J88" s="36">
        <v>346.92</v>
      </c>
      <c r="K88" s="127">
        <f t="shared" si="3"/>
        <v>15264.480000000001</v>
      </c>
    </row>
    <row r="89" spans="1:11" s="135" customFormat="1" ht="24" customHeight="1">
      <c r="A89" s="75">
        <v>45169</v>
      </c>
      <c r="B89" s="38">
        <v>45169</v>
      </c>
      <c r="C89" s="109" t="s">
        <v>179</v>
      </c>
      <c r="D89" s="34" t="s">
        <v>180</v>
      </c>
      <c r="E89" s="40" t="s">
        <v>17</v>
      </c>
      <c r="F89" s="82">
        <v>0</v>
      </c>
      <c r="G89" s="81">
        <v>0</v>
      </c>
      <c r="H89" s="81">
        <v>0</v>
      </c>
      <c r="I89" s="82">
        <f t="shared" si="4"/>
        <v>0</v>
      </c>
      <c r="J89" s="36">
        <v>139.24</v>
      </c>
      <c r="K89" s="127">
        <f t="shared" si="3"/>
        <v>0</v>
      </c>
    </row>
    <row r="90" spans="1:11" s="135" customFormat="1" ht="24" customHeight="1">
      <c r="A90" s="75">
        <v>45169</v>
      </c>
      <c r="B90" s="38">
        <v>45169</v>
      </c>
      <c r="C90" s="109" t="s">
        <v>181</v>
      </c>
      <c r="D90" s="34" t="s">
        <v>182</v>
      </c>
      <c r="E90" s="40" t="s">
        <v>17</v>
      </c>
      <c r="F90" s="82">
        <v>0</v>
      </c>
      <c r="G90" s="81">
        <v>0</v>
      </c>
      <c r="H90" s="81">
        <v>0</v>
      </c>
      <c r="I90" s="82">
        <f t="shared" si="4"/>
        <v>0</v>
      </c>
      <c r="J90" s="36">
        <v>139.24</v>
      </c>
      <c r="K90" s="127">
        <f t="shared" si="3"/>
        <v>0</v>
      </c>
    </row>
    <row r="91" spans="1:11" ht="24" customHeight="1">
      <c r="A91" s="75">
        <v>45168</v>
      </c>
      <c r="B91" s="38">
        <v>45190</v>
      </c>
      <c r="C91" s="109" t="s">
        <v>183</v>
      </c>
      <c r="D91" s="39" t="s">
        <v>184</v>
      </c>
      <c r="E91" s="40" t="s">
        <v>17</v>
      </c>
      <c r="F91" s="82">
        <v>200</v>
      </c>
      <c r="G91" s="81">
        <v>0</v>
      </c>
      <c r="H91" s="81">
        <v>2</v>
      </c>
      <c r="I91" s="82">
        <f t="shared" si="4"/>
        <v>198</v>
      </c>
      <c r="J91" s="41">
        <v>57.82</v>
      </c>
      <c r="K91" s="179">
        <f t="shared" si="3"/>
        <v>11448.36</v>
      </c>
    </row>
    <row r="92" spans="1:11" ht="24" customHeight="1">
      <c r="A92" s="75">
        <v>44910</v>
      </c>
      <c r="B92" s="38">
        <v>45169</v>
      </c>
      <c r="C92" s="109" t="s">
        <v>185</v>
      </c>
      <c r="D92" s="39" t="s">
        <v>186</v>
      </c>
      <c r="E92" s="40" t="s">
        <v>17</v>
      </c>
      <c r="F92" s="82">
        <v>112</v>
      </c>
      <c r="G92" s="81">
        <v>0</v>
      </c>
      <c r="H92" s="81">
        <v>0</v>
      </c>
      <c r="I92" s="82">
        <f t="shared" si="4"/>
        <v>112</v>
      </c>
      <c r="J92" s="41">
        <v>57.82</v>
      </c>
      <c r="K92" s="179">
        <f t="shared" si="3"/>
        <v>6475.84</v>
      </c>
    </row>
    <row r="93" spans="1:11" ht="24" customHeight="1">
      <c r="A93" s="72">
        <v>44851</v>
      </c>
      <c r="B93" s="89">
        <v>45194</v>
      </c>
      <c r="C93" s="109" t="s">
        <v>187</v>
      </c>
      <c r="D93" s="42" t="s">
        <v>188</v>
      </c>
      <c r="E93" s="22" t="s">
        <v>17</v>
      </c>
      <c r="F93" s="82">
        <v>31</v>
      </c>
      <c r="G93" s="81">
        <v>0</v>
      </c>
      <c r="H93" s="81">
        <v>2</v>
      </c>
      <c r="I93" s="82">
        <f t="shared" si="4"/>
        <v>29</v>
      </c>
      <c r="J93" s="23">
        <v>283.2</v>
      </c>
      <c r="K93" s="127">
        <f t="shared" si="3"/>
        <v>8212.7999999999993</v>
      </c>
    </row>
    <row r="94" spans="1:11" s="4" customFormat="1" ht="24" customHeight="1">
      <c r="A94" s="72">
        <v>45168</v>
      </c>
      <c r="B94" s="20">
        <v>45198</v>
      </c>
      <c r="C94" s="109" t="s">
        <v>189</v>
      </c>
      <c r="D94" s="34" t="s">
        <v>190</v>
      </c>
      <c r="E94" s="40" t="s">
        <v>17</v>
      </c>
      <c r="F94" s="82">
        <v>99</v>
      </c>
      <c r="G94" s="81">
        <v>0</v>
      </c>
      <c r="H94" s="81">
        <v>3</v>
      </c>
      <c r="I94" s="82">
        <f t="shared" si="4"/>
        <v>96</v>
      </c>
      <c r="J94" s="36">
        <v>37.76</v>
      </c>
      <c r="K94" s="127">
        <f t="shared" si="3"/>
        <v>3624.96</v>
      </c>
    </row>
    <row r="95" spans="1:11" s="4" customFormat="1" ht="24" customHeight="1">
      <c r="A95" s="72">
        <v>45008</v>
      </c>
      <c r="B95" s="20">
        <v>45190</v>
      </c>
      <c r="C95" s="109" t="s">
        <v>191</v>
      </c>
      <c r="D95" s="34" t="s">
        <v>192</v>
      </c>
      <c r="E95" s="40" t="s">
        <v>17</v>
      </c>
      <c r="F95" s="82">
        <v>15</v>
      </c>
      <c r="G95" s="81">
        <v>0</v>
      </c>
      <c r="H95" s="81">
        <v>3</v>
      </c>
      <c r="I95" s="82">
        <f t="shared" si="4"/>
        <v>12</v>
      </c>
      <c r="J95" s="36">
        <v>135.69999999999999</v>
      </c>
      <c r="K95" s="127">
        <f t="shared" si="3"/>
        <v>1628.3999999999999</v>
      </c>
    </row>
    <row r="96" spans="1:11" s="4" customFormat="1" ht="24" customHeight="1">
      <c r="A96" s="75">
        <v>41995</v>
      </c>
      <c r="B96" s="20">
        <v>45044</v>
      </c>
      <c r="C96" s="109" t="s">
        <v>193</v>
      </c>
      <c r="D96" s="39" t="s">
        <v>194</v>
      </c>
      <c r="E96" s="40" t="s">
        <v>17</v>
      </c>
      <c r="F96" s="82">
        <v>4</v>
      </c>
      <c r="G96" s="81">
        <v>0</v>
      </c>
      <c r="H96" s="81">
        <v>0</v>
      </c>
      <c r="I96" s="82">
        <f t="shared" si="4"/>
        <v>4</v>
      </c>
      <c r="J96" s="41">
        <v>230</v>
      </c>
      <c r="K96" s="127">
        <f t="shared" si="3"/>
        <v>920</v>
      </c>
    </row>
    <row r="97" spans="1:11" ht="24" customHeight="1">
      <c r="A97" s="74">
        <v>44664</v>
      </c>
      <c r="B97" s="20">
        <v>45044</v>
      </c>
      <c r="C97" s="109" t="s">
        <v>195</v>
      </c>
      <c r="D97" s="52" t="s">
        <v>196</v>
      </c>
      <c r="E97" s="32" t="s">
        <v>17</v>
      </c>
      <c r="F97" s="82">
        <v>0</v>
      </c>
      <c r="G97" s="81">
        <v>0</v>
      </c>
      <c r="H97" s="81">
        <v>0</v>
      </c>
      <c r="I97" s="82">
        <f t="shared" si="4"/>
        <v>0</v>
      </c>
      <c r="J97" s="53">
        <v>30.68</v>
      </c>
      <c r="K97" s="127">
        <f t="shared" si="3"/>
        <v>0</v>
      </c>
    </row>
    <row r="98" spans="1:11" ht="24" customHeight="1">
      <c r="A98" s="75">
        <v>44851</v>
      </c>
      <c r="B98" s="20">
        <v>45169</v>
      </c>
      <c r="C98" s="109" t="s">
        <v>197</v>
      </c>
      <c r="D98" s="39" t="s">
        <v>198</v>
      </c>
      <c r="E98" s="40" t="s">
        <v>199</v>
      </c>
      <c r="F98" s="82">
        <v>25</v>
      </c>
      <c r="G98" s="81">
        <v>0</v>
      </c>
      <c r="H98" s="81">
        <v>0</v>
      </c>
      <c r="I98" s="82">
        <f t="shared" si="4"/>
        <v>25</v>
      </c>
      <c r="J98" s="41">
        <v>8.26</v>
      </c>
      <c r="K98" s="127">
        <f t="shared" si="3"/>
        <v>206.5</v>
      </c>
    </row>
    <row r="99" spans="1:11" ht="24" customHeight="1">
      <c r="A99" s="75">
        <v>44664</v>
      </c>
      <c r="B99" s="20">
        <v>45198</v>
      </c>
      <c r="C99" s="109" t="s">
        <v>200</v>
      </c>
      <c r="D99" s="42" t="s">
        <v>201</v>
      </c>
      <c r="E99" s="40" t="s">
        <v>199</v>
      </c>
      <c r="F99" s="82">
        <v>102</v>
      </c>
      <c r="G99" s="81">
        <v>0</v>
      </c>
      <c r="H99" s="81">
        <v>18</v>
      </c>
      <c r="I99" s="82">
        <f t="shared" si="4"/>
        <v>84</v>
      </c>
      <c r="J99" s="71">
        <v>11.8</v>
      </c>
      <c r="K99" s="127">
        <f t="shared" si="3"/>
        <v>991.2</v>
      </c>
    </row>
    <row r="100" spans="1:11" s="4" customFormat="1" ht="24" customHeight="1">
      <c r="A100" s="75">
        <v>44664</v>
      </c>
      <c r="B100" s="20">
        <v>45169</v>
      </c>
      <c r="C100" s="109" t="s">
        <v>202</v>
      </c>
      <c r="D100" s="42" t="s">
        <v>203</v>
      </c>
      <c r="E100" s="40" t="s">
        <v>199</v>
      </c>
      <c r="F100" s="82">
        <v>96</v>
      </c>
      <c r="G100" s="81">
        <v>0</v>
      </c>
      <c r="H100" s="81">
        <v>0</v>
      </c>
      <c r="I100" s="82">
        <f t="shared" si="4"/>
        <v>96</v>
      </c>
      <c r="J100" s="71">
        <v>11.8</v>
      </c>
      <c r="K100" s="127">
        <f t="shared" si="3"/>
        <v>1132.8000000000002</v>
      </c>
    </row>
    <row r="101" spans="1:11" ht="24" customHeight="1">
      <c r="A101" s="75">
        <v>44664</v>
      </c>
      <c r="B101" s="20">
        <v>45086</v>
      </c>
      <c r="C101" s="109" t="s">
        <v>204</v>
      </c>
      <c r="D101" s="42" t="s">
        <v>205</v>
      </c>
      <c r="E101" s="40" t="s">
        <v>199</v>
      </c>
      <c r="F101" s="82">
        <v>70</v>
      </c>
      <c r="G101" s="81">
        <v>0</v>
      </c>
      <c r="H101" s="81">
        <v>0</v>
      </c>
      <c r="I101" s="82">
        <f t="shared" si="4"/>
        <v>70</v>
      </c>
      <c r="J101" s="71">
        <v>11.8</v>
      </c>
      <c r="K101" s="127">
        <f t="shared" si="3"/>
        <v>826</v>
      </c>
    </row>
    <row r="102" spans="1:11" ht="24" customHeight="1">
      <c r="A102" s="75">
        <v>45168</v>
      </c>
      <c r="B102" s="20">
        <v>45198</v>
      </c>
      <c r="C102" s="109" t="s">
        <v>206</v>
      </c>
      <c r="D102" s="42" t="s">
        <v>207</v>
      </c>
      <c r="E102" s="40" t="s">
        <v>17</v>
      </c>
      <c r="F102" s="82">
        <v>200</v>
      </c>
      <c r="G102" s="81">
        <v>0</v>
      </c>
      <c r="H102" s="81">
        <v>50</v>
      </c>
      <c r="I102" s="82">
        <f t="shared" si="4"/>
        <v>150</v>
      </c>
      <c r="J102" s="71">
        <v>174.64</v>
      </c>
      <c r="K102" s="127">
        <f t="shared" si="3"/>
        <v>26195.999999999996</v>
      </c>
    </row>
    <row r="103" spans="1:11" ht="24" customHeight="1">
      <c r="A103" s="72">
        <v>45181</v>
      </c>
      <c r="B103" s="20">
        <v>45190</v>
      </c>
      <c r="C103" s="109" t="s">
        <v>208</v>
      </c>
      <c r="D103" s="34" t="s">
        <v>209</v>
      </c>
      <c r="E103" s="40" t="s">
        <v>17</v>
      </c>
      <c r="F103" s="82">
        <v>105</v>
      </c>
      <c r="G103" s="81">
        <v>300</v>
      </c>
      <c r="H103" s="81">
        <v>17</v>
      </c>
      <c r="I103" s="82">
        <f t="shared" si="4"/>
        <v>388</v>
      </c>
      <c r="J103" s="36">
        <v>88.5</v>
      </c>
      <c r="K103" s="127">
        <f t="shared" si="3"/>
        <v>34338</v>
      </c>
    </row>
    <row r="104" spans="1:11" s="3" customFormat="1" ht="24" customHeight="1">
      <c r="A104" s="72">
        <v>45181</v>
      </c>
      <c r="B104" s="20">
        <v>45198</v>
      </c>
      <c r="C104" s="109" t="s">
        <v>210</v>
      </c>
      <c r="D104" s="34" t="s">
        <v>211</v>
      </c>
      <c r="E104" s="40" t="s">
        <v>17</v>
      </c>
      <c r="F104" s="82">
        <v>18</v>
      </c>
      <c r="G104" s="81">
        <v>500</v>
      </c>
      <c r="H104" s="81">
        <v>42</v>
      </c>
      <c r="I104" s="82">
        <f t="shared" si="4"/>
        <v>476</v>
      </c>
      <c r="J104" s="36">
        <v>67.260000000000005</v>
      </c>
      <c r="K104" s="127">
        <f t="shared" si="3"/>
        <v>32015.760000000002</v>
      </c>
    </row>
    <row r="105" spans="1:11" ht="24" customHeight="1">
      <c r="A105" s="73">
        <v>45181</v>
      </c>
      <c r="B105" s="20">
        <v>45198</v>
      </c>
      <c r="C105" s="109" t="s">
        <v>212</v>
      </c>
      <c r="D105" s="50" t="s">
        <v>213</v>
      </c>
      <c r="E105" s="32" t="s">
        <v>17</v>
      </c>
      <c r="F105" s="82">
        <v>5</v>
      </c>
      <c r="G105" s="81">
        <v>500</v>
      </c>
      <c r="H105" s="81">
        <v>42</v>
      </c>
      <c r="I105" s="82">
        <f t="shared" si="4"/>
        <v>463</v>
      </c>
      <c r="J105" s="51">
        <v>43.66</v>
      </c>
      <c r="K105" s="127">
        <f t="shared" si="3"/>
        <v>20214.579999999998</v>
      </c>
    </row>
    <row r="106" spans="1:11" ht="24" customHeight="1">
      <c r="A106" s="73">
        <v>45008</v>
      </c>
      <c r="B106" s="20">
        <v>45044</v>
      </c>
      <c r="C106" s="109" t="s">
        <v>214</v>
      </c>
      <c r="D106" s="50" t="s">
        <v>215</v>
      </c>
      <c r="E106" s="32" t="s">
        <v>17</v>
      </c>
      <c r="F106" s="82">
        <v>0</v>
      </c>
      <c r="G106" s="81">
        <v>0</v>
      </c>
      <c r="H106" s="81">
        <v>0</v>
      </c>
      <c r="I106" s="82">
        <f t="shared" si="4"/>
        <v>0</v>
      </c>
      <c r="J106" s="33">
        <v>3707.56</v>
      </c>
      <c r="K106" s="127">
        <f t="shared" ref="K106:K137" si="7">I106*J106</f>
        <v>0</v>
      </c>
    </row>
    <row r="107" spans="1:11" ht="24" customHeight="1">
      <c r="A107" s="72">
        <v>44851</v>
      </c>
      <c r="B107" s="20">
        <v>45198</v>
      </c>
      <c r="C107" s="109" t="s">
        <v>216</v>
      </c>
      <c r="D107" s="34" t="s">
        <v>217</v>
      </c>
      <c r="E107" s="40" t="s">
        <v>17</v>
      </c>
      <c r="F107" s="82">
        <v>7</v>
      </c>
      <c r="G107" s="81">
        <v>0</v>
      </c>
      <c r="H107" s="81">
        <v>7</v>
      </c>
      <c r="I107" s="82">
        <f t="shared" si="4"/>
        <v>0</v>
      </c>
      <c r="J107" s="36">
        <v>59</v>
      </c>
      <c r="K107" s="127">
        <f t="shared" si="7"/>
        <v>0</v>
      </c>
    </row>
    <row r="108" spans="1:11" ht="24" customHeight="1">
      <c r="A108" s="74">
        <v>44988</v>
      </c>
      <c r="B108" s="20">
        <v>45198</v>
      </c>
      <c r="C108" s="109" t="s">
        <v>218</v>
      </c>
      <c r="D108" s="52" t="s">
        <v>219</v>
      </c>
      <c r="E108" s="32" t="s">
        <v>17</v>
      </c>
      <c r="F108" s="82">
        <v>1922</v>
      </c>
      <c r="G108" s="81">
        <v>0</v>
      </c>
      <c r="H108" s="81">
        <v>41</v>
      </c>
      <c r="I108" s="82">
        <f t="shared" si="4"/>
        <v>1881</v>
      </c>
      <c r="J108" s="47">
        <v>35.4</v>
      </c>
      <c r="K108" s="127">
        <f t="shared" si="7"/>
        <v>66587.399999999994</v>
      </c>
    </row>
    <row r="109" spans="1:11" ht="24" customHeight="1">
      <c r="A109" s="73">
        <v>44853</v>
      </c>
      <c r="B109" s="20">
        <v>45077</v>
      </c>
      <c r="C109" s="109" t="s">
        <v>220</v>
      </c>
      <c r="D109" s="50" t="s">
        <v>221</v>
      </c>
      <c r="E109" s="40" t="s">
        <v>17</v>
      </c>
      <c r="F109" s="82">
        <v>4</v>
      </c>
      <c r="G109" s="81">
        <v>0</v>
      </c>
      <c r="H109" s="81">
        <v>0</v>
      </c>
      <c r="I109" s="82">
        <f t="shared" si="4"/>
        <v>4</v>
      </c>
      <c r="J109" s="51">
        <v>177</v>
      </c>
      <c r="K109" s="127">
        <f t="shared" si="7"/>
        <v>708</v>
      </c>
    </row>
    <row r="110" spans="1:11" ht="24" customHeight="1">
      <c r="A110" s="74">
        <v>43791</v>
      </c>
      <c r="B110" s="20">
        <v>45077</v>
      </c>
      <c r="C110" s="109" t="s">
        <v>222</v>
      </c>
      <c r="D110" s="52" t="s">
        <v>223</v>
      </c>
      <c r="E110" s="40" t="s">
        <v>17</v>
      </c>
      <c r="F110" s="82">
        <v>32</v>
      </c>
      <c r="G110" s="81">
        <v>0</v>
      </c>
      <c r="H110" s="81">
        <v>0</v>
      </c>
      <c r="I110" s="82">
        <f t="shared" si="4"/>
        <v>32</v>
      </c>
      <c r="J110" s="53">
        <v>66.86</v>
      </c>
      <c r="K110" s="127">
        <f t="shared" si="7"/>
        <v>2139.52</v>
      </c>
    </row>
    <row r="111" spans="1:11" s="135" customFormat="1" ht="24" customHeight="1">
      <c r="A111" s="74">
        <v>45168</v>
      </c>
      <c r="B111" s="38">
        <v>45195</v>
      </c>
      <c r="C111" s="109" t="s">
        <v>224</v>
      </c>
      <c r="D111" s="52" t="s">
        <v>225</v>
      </c>
      <c r="E111" s="40" t="s">
        <v>17</v>
      </c>
      <c r="F111" s="82">
        <v>47</v>
      </c>
      <c r="G111" s="81">
        <v>0</v>
      </c>
      <c r="H111" s="81">
        <v>32</v>
      </c>
      <c r="I111" s="82">
        <f t="shared" si="4"/>
        <v>15</v>
      </c>
      <c r="J111" s="47">
        <v>30.68</v>
      </c>
      <c r="K111" s="127">
        <f t="shared" si="7"/>
        <v>460.2</v>
      </c>
    </row>
    <row r="112" spans="1:11" s="135" customFormat="1" ht="24" customHeight="1">
      <c r="A112" s="74">
        <v>45168</v>
      </c>
      <c r="B112" s="38">
        <v>45190</v>
      </c>
      <c r="C112" s="109" t="s">
        <v>226</v>
      </c>
      <c r="D112" s="50" t="s">
        <v>227</v>
      </c>
      <c r="E112" s="32" t="s">
        <v>17</v>
      </c>
      <c r="F112" s="82">
        <v>94</v>
      </c>
      <c r="G112" s="81">
        <v>0</v>
      </c>
      <c r="H112" s="81">
        <v>9</v>
      </c>
      <c r="I112" s="82">
        <f t="shared" si="4"/>
        <v>85</v>
      </c>
      <c r="J112" s="51">
        <v>7.08</v>
      </c>
      <c r="K112" s="127">
        <f t="shared" si="7"/>
        <v>601.79999999999995</v>
      </c>
    </row>
    <row r="113" spans="1:11" s="135" customFormat="1" ht="24" customHeight="1">
      <c r="A113" s="74">
        <v>45168</v>
      </c>
      <c r="B113" s="38">
        <v>45198</v>
      </c>
      <c r="C113" s="109" t="s">
        <v>228</v>
      </c>
      <c r="D113" s="50" t="s">
        <v>229</v>
      </c>
      <c r="E113" s="32" t="s">
        <v>17</v>
      </c>
      <c r="F113" s="82">
        <v>50</v>
      </c>
      <c r="G113" s="81">
        <v>0</v>
      </c>
      <c r="H113" s="81">
        <v>45</v>
      </c>
      <c r="I113" s="82">
        <f t="shared" si="4"/>
        <v>5</v>
      </c>
      <c r="J113" s="33">
        <v>2227.84</v>
      </c>
      <c r="K113" s="179">
        <f t="shared" si="7"/>
        <v>11139.2</v>
      </c>
    </row>
    <row r="114" spans="1:11" ht="24" customHeight="1">
      <c r="A114" s="91">
        <v>45168</v>
      </c>
      <c r="B114" s="20">
        <v>45169</v>
      </c>
      <c r="C114" s="109" t="s">
        <v>230</v>
      </c>
      <c r="D114" s="52" t="s">
        <v>231</v>
      </c>
      <c r="E114" s="32" t="s">
        <v>51</v>
      </c>
      <c r="F114" s="82">
        <v>251</v>
      </c>
      <c r="G114" s="81">
        <v>0</v>
      </c>
      <c r="H114" s="81">
        <v>0</v>
      </c>
      <c r="I114" s="82">
        <f t="shared" si="4"/>
        <v>251</v>
      </c>
      <c r="J114" s="53">
        <v>41.3</v>
      </c>
      <c r="K114" s="127">
        <f t="shared" si="7"/>
        <v>10366.299999999999</v>
      </c>
    </row>
    <row r="115" spans="1:11" ht="28.5" customHeight="1">
      <c r="A115" s="91">
        <v>45008</v>
      </c>
      <c r="B115" s="20">
        <v>45198</v>
      </c>
      <c r="C115" s="109" t="s">
        <v>232</v>
      </c>
      <c r="D115" s="52" t="s">
        <v>233</v>
      </c>
      <c r="E115" s="32" t="s">
        <v>51</v>
      </c>
      <c r="F115" s="82">
        <v>28</v>
      </c>
      <c r="G115" s="81">
        <v>0</v>
      </c>
      <c r="H115" s="81">
        <v>9</v>
      </c>
      <c r="I115" s="82">
        <f t="shared" si="4"/>
        <v>19</v>
      </c>
      <c r="J115" s="53">
        <v>224.2</v>
      </c>
      <c r="K115" s="127">
        <f t="shared" si="7"/>
        <v>4259.8</v>
      </c>
    </row>
    <row r="116" spans="1:11" ht="24" customHeight="1">
      <c r="A116" s="91">
        <v>44851</v>
      </c>
      <c r="B116" s="20">
        <v>45194</v>
      </c>
      <c r="C116" s="109" t="s">
        <v>234</v>
      </c>
      <c r="D116" s="31" t="s">
        <v>235</v>
      </c>
      <c r="E116" s="32" t="s">
        <v>17</v>
      </c>
      <c r="F116" s="82">
        <v>552</v>
      </c>
      <c r="G116" s="81">
        <v>0</v>
      </c>
      <c r="H116" s="81">
        <v>100</v>
      </c>
      <c r="I116" s="82">
        <f t="shared" si="4"/>
        <v>452</v>
      </c>
      <c r="J116" s="33">
        <v>1.6519999999999999</v>
      </c>
      <c r="K116" s="127">
        <f t="shared" si="7"/>
        <v>746.70399999999995</v>
      </c>
    </row>
    <row r="117" spans="1:11" ht="24" customHeight="1">
      <c r="A117" s="91">
        <v>45008</v>
      </c>
      <c r="B117" s="38">
        <v>45194</v>
      </c>
      <c r="C117" s="109" t="s">
        <v>236</v>
      </c>
      <c r="D117" s="50" t="s">
        <v>237</v>
      </c>
      <c r="E117" s="32" t="s">
        <v>17</v>
      </c>
      <c r="F117" s="82">
        <v>350</v>
      </c>
      <c r="G117" s="81">
        <v>0</v>
      </c>
      <c r="H117" s="81">
        <v>50</v>
      </c>
      <c r="I117" s="82">
        <f t="shared" si="4"/>
        <v>300</v>
      </c>
      <c r="J117" s="51">
        <v>1.5127600000000001</v>
      </c>
      <c r="K117" s="179">
        <f t="shared" si="7"/>
        <v>453.82800000000003</v>
      </c>
    </row>
    <row r="118" spans="1:11" ht="24" customHeight="1">
      <c r="A118" s="20">
        <v>43622</v>
      </c>
      <c r="B118" s="20">
        <v>45198</v>
      </c>
      <c r="C118" s="109" t="s">
        <v>238</v>
      </c>
      <c r="D118" s="37" t="s">
        <v>239</v>
      </c>
      <c r="E118" s="40" t="s">
        <v>17</v>
      </c>
      <c r="F118" s="82">
        <v>400</v>
      </c>
      <c r="G118" s="81">
        <v>0</v>
      </c>
      <c r="H118" s="81">
        <v>50</v>
      </c>
      <c r="I118" s="82">
        <f t="shared" si="4"/>
        <v>350</v>
      </c>
      <c r="J118" s="36">
        <v>147.5</v>
      </c>
      <c r="K118" s="127">
        <f t="shared" si="7"/>
        <v>51625</v>
      </c>
    </row>
    <row r="119" spans="1:11" s="2" customFormat="1" ht="24" customHeight="1">
      <c r="A119" s="75">
        <v>45168</v>
      </c>
      <c r="B119" s="38">
        <v>45198</v>
      </c>
      <c r="C119" s="109" t="s">
        <v>240</v>
      </c>
      <c r="D119" s="34" t="s">
        <v>241</v>
      </c>
      <c r="E119" s="40" t="s">
        <v>17</v>
      </c>
      <c r="F119" s="82">
        <v>1000</v>
      </c>
      <c r="G119" s="81">
        <v>0</v>
      </c>
      <c r="H119" s="81">
        <v>290</v>
      </c>
      <c r="I119" s="82">
        <f t="shared" si="4"/>
        <v>710</v>
      </c>
      <c r="J119" s="36">
        <v>1.43252</v>
      </c>
      <c r="K119" s="127">
        <f t="shared" si="7"/>
        <v>1017.0892</v>
      </c>
    </row>
    <row r="120" spans="1:11" ht="24" customHeight="1">
      <c r="A120" s="74">
        <v>45076</v>
      </c>
      <c r="B120" s="38">
        <v>45198</v>
      </c>
      <c r="C120" s="109" t="s">
        <v>242</v>
      </c>
      <c r="D120" s="52" t="s">
        <v>243</v>
      </c>
      <c r="E120" s="32" t="s">
        <v>17</v>
      </c>
      <c r="F120" s="82">
        <v>6607</v>
      </c>
      <c r="G120" s="81">
        <v>0</v>
      </c>
      <c r="H120" s="81">
        <v>235</v>
      </c>
      <c r="I120" s="82">
        <f t="shared" si="4"/>
        <v>6372</v>
      </c>
      <c r="J120" s="47">
        <v>1</v>
      </c>
      <c r="K120" s="127">
        <f t="shared" si="7"/>
        <v>6372</v>
      </c>
    </row>
    <row r="121" spans="1:11" ht="24" customHeight="1">
      <c r="A121" s="73">
        <v>45068</v>
      </c>
      <c r="B121" s="20">
        <v>45067</v>
      </c>
      <c r="C121" s="109" t="s">
        <v>244</v>
      </c>
      <c r="D121" s="27" t="s">
        <v>245</v>
      </c>
      <c r="E121" s="32" t="s">
        <v>17</v>
      </c>
      <c r="F121" s="82">
        <v>495</v>
      </c>
      <c r="G121" s="81">
        <v>0</v>
      </c>
      <c r="H121" s="81">
        <v>0</v>
      </c>
      <c r="I121" s="82">
        <f t="shared" si="4"/>
        <v>495</v>
      </c>
      <c r="J121" s="29">
        <v>6.49</v>
      </c>
      <c r="K121" s="127">
        <f t="shared" si="7"/>
        <v>3212.55</v>
      </c>
    </row>
    <row r="122" spans="1:11" ht="24" customHeight="1">
      <c r="A122" s="75">
        <v>44873</v>
      </c>
      <c r="B122" s="20">
        <v>45114</v>
      </c>
      <c r="C122" s="109" t="s">
        <v>246</v>
      </c>
      <c r="D122" s="39" t="s">
        <v>247</v>
      </c>
      <c r="E122" s="40" t="s">
        <v>17</v>
      </c>
      <c r="F122" s="82">
        <v>2</v>
      </c>
      <c r="G122" s="81">
        <v>0</v>
      </c>
      <c r="H122" s="81">
        <v>0</v>
      </c>
      <c r="I122" s="82">
        <f t="shared" si="4"/>
        <v>2</v>
      </c>
      <c r="J122" s="41">
        <v>7310.1</v>
      </c>
      <c r="K122" s="127">
        <f t="shared" si="7"/>
        <v>14620.2</v>
      </c>
    </row>
    <row r="123" spans="1:11" ht="24" customHeight="1">
      <c r="A123" s="75">
        <v>44873</v>
      </c>
      <c r="B123" s="20">
        <v>45044</v>
      </c>
      <c r="C123" s="109" t="s">
        <v>248</v>
      </c>
      <c r="D123" s="39" t="s">
        <v>249</v>
      </c>
      <c r="E123" s="40" t="s">
        <v>17</v>
      </c>
      <c r="F123" s="82">
        <v>11</v>
      </c>
      <c r="G123" s="81">
        <v>0</v>
      </c>
      <c r="H123" s="81">
        <v>0</v>
      </c>
      <c r="I123" s="82">
        <f t="shared" si="4"/>
        <v>11</v>
      </c>
      <c r="J123" s="41">
        <v>5074</v>
      </c>
      <c r="K123" s="127">
        <f t="shared" si="7"/>
        <v>55814</v>
      </c>
    </row>
    <row r="124" spans="1:11" ht="24" customHeight="1">
      <c r="A124" s="75">
        <v>45168</v>
      </c>
      <c r="B124" s="20">
        <v>45198</v>
      </c>
      <c r="C124" s="109" t="s">
        <v>250</v>
      </c>
      <c r="D124" s="39" t="s">
        <v>251</v>
      </c>
      <c r="E124" s="40" t="s">
        <v>17</v>
      </c>
      <c r="F124" s="82">
        <v>98</v>
      </c>
      <c r="G124" s="81">
        <v>0</v>
      </c>
      <c r="H124" s="81">
        <v>17</v>
      </c>
      <c r="I124" s="82">
        <v>14</v>
      </c>
      <c r="J124" s="41">
        <v>46.02</v>
      </c>
      <c r="K124" s="127">
        <f t="shared" si="7"/>
        <v>644.28000000000009</v>
      </c>
    </row>
    <row r="125" spans="1:11" ht="24" customHeight="1">
      <c r="A125" s="72">
        <v>44910</v>
      </c>
      <c r="B125" s="20">
        <v>45194</v>
      </c>
      <c r="C125" s="109" t="s">
        <v>252</v>
      </c>
      <c r="D125" s="42" t="s">
        <v>253</v>
      </c>
      <c r="E125" s="40" t="s">
        <v>17</v>
      </c>
      <c r="F125" s="82">
        <v>22</v>
      </c>
      <c r="G125" s="81">
        <v>0</v>
      </c>
      <c r="H125" s="81">
        <v>2</v>
      </c>
      <c r="I125" s="82">
        <f t="shared" si="4"/>
        <v>20</v>
      </c>
      <c r="J125" s="71">
        <v>53.1</v>
      </c>
      <c r="K125" s="127">
        <f t="shared" si="7"/>
        <v>1062</v>
      </c>
    </row>
    <row r="126" spans="1:11" ht="24" customHeight="1">
      <c r="A126" s="72">
        <v>43791</v>
      </c>
      <c r="B126" s="20">
        <v>45152</v>
      </c>
      <c r="C126" s="109" t="s">
        <v>254</v>
      </c>
      <c r="D126" s="42" t="s">
        <v>255</v>
      </c>
      <c r="E126" s="40" t="s">
        <v>17</v>
      </c>
      <c r="F126" s="82">
        <v>31</v>
      </c>
      <c r="G126" s="81">
        <v>0</v>
      </c>
      <c r="H126" s="81">
        <v>0</v>
      </c>
      <c r="I126" s="82">
        <f t="shared" si="4"/>
        <v>31</v>
      </c>
      <c r="J126" s="71">
        <v>100.3</v>
      </c>
      <c r="K126" s="127">
        <f t="shared" si="7"/>
        <v>3109.2999999999997</v>
      </c>
    </row>
    <row r="127" spans="1:11" s="4" customFormat="1" ht="24" customHeight="1">
      <c r="A127" s="72">
        <v>44853</v>
      </c>
      <c r="B127" s="20">
        <v>45187</v>
      </c>
      <c r="C127" s="109" t="s">
        <v>256</v>
      </c>
      <c r="D127" s="42" t="s">
        <v>257</v>
      </c>
      <c r="E127" s="40" t="s">
        <v>17</v>
      </c>
      <c r="F127" s="82">
        <v>3</v>
      </c>
      <c r="G127" s="81">
        <v>0</v>
      </c>
      <c r="H127" s="81">
        <v>1</v>
      </c>
      <c r="I127" s="82">
        <f t="shared" si="4"/>
        <v>2</v>
      </c>
      <c r="J127" s="71">
        <v>106.2</v>
      </c>
      <c r="K127" s="127">
        <f t="shared" si="7"/>
        <v>212.4</v>
      </c>
    </row>
    <row r="128" spans="1:11" ht="24" customHeight="1">
      <c r="A128" s="72">
        <v>44910</v>
      </c>
      <c r="B128" s="20">
        <v>45107</v>
      </c>
      <c r="C128" s="109" t="s">
        <v>258</v>
      </c>
      <c r="D128" s="42" t="s">
        <v>259</v>
      </c>
      <c r="E128" s="40" t="s">
        <v>17</v>
      </c>
      <c r="F128" s="82">
        <v>12</v>
      </c>
      <c r="G128" s="81">
        <v>0</v>
      </c>
      <c r="H128" s="81">
        <v>0</v>
      </c>
      <c r="I128" s="82">
        <f t="shared" si="4"/>
        <v>12</v>
      </c>
      <c r="J128" s="71">
        <v>59</v>
      </c>
      <c r="K128" s="127">
        <f t="shared" si="7"/>
        <v>708</v>
      </c>
    </row>
    <row r="129" spans="1:11" ht="24" customHeight="1">
      <c r="A129" s="75">
        <v>44991</v>
      </c>
      <c r="B129" s="20">
        <v>45077</v>
      </c>
      <c r="C129" s="109" t="s">
        <v>260</v>
      </c>
      <c r="D129" s="39" t="s">
        <v>261</v>
      </c>
      <c r="E129" s="40" t="s">
        <v>17</v>
      </c>
      <c r="F129" s="82">
        <v>0</v>
      </c>
      <c r="G129" s="81">
        <v>0</v>
      </c>
      <c r="H129" s="81">
        <v>0</v>
      </c>
      <c r="I129" s="82">
        <f t="shared" si="4"/>
        <v>0</v>
      </c>
      <c r="J129" s="41">
        <v>3776</v>
      </c>
      <c r="K129" s="127">
        <f t="shared" si="7"/>
        <v>0</v>
      </c>
    </row>
    <row r="130" spans="1:11" ht="24" customHeight="1">
      <c r="A130" s="72">
        <v>44742</v>
      </c>
      <c r="B130" s="20">
        <v>45114</v>
      </c>
      <c r="C130" s="109" t="s">
        <v>262</v>
      </c>
      <c r="D130" s="21" t="s">
        <v>263</v>
      </c>
      <c r="E130" s="24" t="s">
        <v>17</v>
      </c>
      <c r="F130" s="82">
        <v>9</v>
      </c>
      <c r="G130" s="81">
        <v>0</v>
      </c>
      <c r="H130" s="81">
        <v>0</v>
      </c>
      <c r="I130" s="82">
        <f t="shared" si="4"/>
        <v>9</v>
      </c>
      <c r="J130" s="25">
        <v>4897</v>
      </c>
      <c r="K130" s="127">
        <f t="shared" si="7"/>
        <v>44073</v>
      </c>
    </row>
    <row r="131" spans="1:11" ht="24" customHeight="1">
      <c r="A131" s="72">
        <v>44742</v>
      </c>
      <c r="B131" s="20">
        <v>45114</v>
      </c>
      <c r="C131" s="109" t="s">
        <v>264</v>
      </c>
      <c r="D131" s="21" t="s">
        <v>265</v>
      </c>
      <c r="E131" s="24" t="s">
        <v>17</v>
      </c>
      <c r="F131" s="82">
        <v>8</v>
      </c>
      <c r="G131" s="81">
        <v>0</v>
      </c>
      <c r="H131" s="81">
        <v>0</v>
      </c>
      <c r="I131" s="82">
        <f t="shared" si="4"/>
        <v>8</v>
      </c>
      <c r="J131" s="25">
        <v>4602</v>
      </c>
      <c r="K131" s="127">
        <f t="shared" si="7"/>
        <v>36816</v>
      </c>
    </row>
    <row r="132" spans="1:11" ht="24" customHeight="1">
      <c r="A132" s="72">
        <v>44742</v>
      </c>
      <c r="B132" s="20">
        <v>45077</v>
      </c>
      <c r="C132" s="109" t="s">
        <v>266</v>
      </c>
      <c r="D132" s="37" t="s">
        <v>267</v>
      </c>
      <c r="E132" s="24" t="s">
        <v>17</v>
      </c>
      <c r="F132" s="82">
        <v>9</v>
      </c>
      <c r="G132" s="81">
        <v>0</v>
      </c>
      <c r="H132" s="81">
        <v>0</v>
      </c>
      <c r="I132" s="82">
        <f t="shared" si="4"/>
        <v>9</v>
      </c>
      <c r="J132" s="56">
        <v>4602</v>
      </c>
      <c r="K132" s="127">
        <f t="shared" si="7"/>
        <v>41418</v>
      </c>
    </row>
    <row r="133" spans="1:11" ht="24" customHeight="1">
      <c r="A133" s="72">
        <v>44651</v>
      </c>
      <c r="B133" s="20">
        <v>45077</v>
      </c>
      <c r="C133" s="109" t="s">
        <v>268</v>
      </c>
      <c r="D133" s="21" t="s">
        <v>269</v>
      </c>
      <c r="E133" s="24" t="s">
        <v>17</v>
      </c>
      <c r="F133" s="82">
        <v>11</v>
      </c>
      <c r="G133" s="81">
        <v>0</v>
      </c>
      <c r="H133" s="81">
        <v>0</v>
      </c>
      <c r="I133" s="82">
        <f t="shared" si="4"/>
        <v>11</v>
      </c>
      <c r="J133" s="56">
        <v>4572.5</v>
      </c>
      <c r="K133" s="127">
        <f t="shared" si="7"/>
        <v>50297.5</v>
      </c>
    </row>
    <row r="134" spans="1:11" ht="24" customHeight="1">
      <c r="A134" s="72">
        <v>44873</v>
      </c>
      <c r="B134" s="20">
        <v>45077</v>
      </c>
      <c r="C134" s="109" t="s">
        <v>270</v>
      </c>
      <c r="D134" s="21" t="s">
        <v>271</v>
      </c>
      <c r="E134" s="24" t="s">
        <v>17</v>
      </c>
      <c r="F134" s="82">
        <v>10</v>
      </c>
      <c r="G134" s="81">
        <v>0</v>
      </c>
      <c r="H134" s="81">
        <v>0</v>
      </c>
      <c r="I134" s="82">
        <f t="shared" si="4"/>
        <v>10</v>
      </c>
      <c r="J134" s="25">
        <v>4484</v>
      </c>
      <c r="K134" s="127">
        <f t="shared" si="7"/>
        <v>44840</v>
      </c>
    </row>
    <row r="135" spans="1:11" ht="24" customHeight="1">
      <c r="A135" s="72">
        <v>44991</v>
      </c>
      <c r="B135" s="20">
        <v>45198</v>
      </c>
      <c r="C135" s="109" t="s">
        <v>272</v>
      </c>
      <c r="D135" s="21" t="s">
        <v>273</v>
      </c>
      <c r="E135" s="24" t="s">
        <v>17</v>
      </c>
      <c r="F135" s="82">
        <v>6</v>
      </c>
      <c r="G135" s="81">
        <v>0</v>
      </c>
      <c r="H135" s="81">
        <v>1</v>
      </c>
      <c r="I135" s="82">
        <f t="shared" si="4"/>
        <v>5</v>
      </c>
      <c r="J135" s="25">
        <v>5310</v>
      </c>
      <c r="K135" s="127">
        <f t="shared" si="7"/>
        <v>26550</v>
      </c>
    </row>
    <row r="136" spans="1:11" ht="24" customHeight="1">
      <c r="A136" s="72">
        <v>44991</v>
      </c>
      <c r="B136" s="20">
        <v>45120</v>
      </c>
      <c r="C136" s="109" t="s">
        <v>274</v>
      </c>
      <c r="D136" s="21" t="s">
        <v>275</v>
      </c>
      <c r="E136" s="24" t="s">
        <v>276</v>
      </c>
      <c r="F136" s="82">
        <v>7</v>
      </c>
      <c r="G136" s="81">
        <v>0</v>
      </c>
      <c r="H136" s="81">
        <v>0</v>
      </c>
      <c r="I136" s="82">
        <f t="shared" si="4"/>
        <v>7</v>
      </c>
      <c r="J136" s="25">
        <v>7782.1</v>
      </c>
      <c r="K136" s="127">
        <f t="shared" si="7"/>
        <v>54474.700000000004</v>
      </c>
    </row>
    <row r="137" spans="1:11" ht="24" customHeight="1">
      <c r="A137" s="72">
        <v>44991</v>
      </c>
      <c r="B137" s="20">
        <v>45138</v>
      </c>
      <c r="C137" s="109" t="s">
        <v>277</v>
      </c>
      <c r="D137" s="21" t="s">
        <v>278</v>
      </c>
      <c r="E137" s="24" t="s">
        <v>17</v>
      </c>
      <c r="F137" s="82">
        <v>4</v>
      </c>
      <c r="G137" s="81">
        <v>0</v>
      </c>
      <c r="H137" s="81">
        <v>0</v>
      </c>
      <c r="I137" s="82">
        <f t="shared" si="4"/>
        <v>4</v>
      </c>
      <c r="J137" s="25">
        <v>6897.1</v>
      </c>
      <c r="K137" s="127">
        <f t="shared" si="7"/>
        <v>27588.400000000001</v>
      </c>
    </row>
    <row r="138" spans="1:11" ht="24" customHeight="1">
      <c r="A138" s="72">
        <v>44991</v>
      </c>
      <c r="B138" s="20">
        <v>45120</v>
      </c>
      <c r="C138" s="109" t="s">
        <v>279</v>
      </c>
      <c r="D138" s="21" t="s">
        <v>280</v>
      </c>
      <c r="E138" s="24" t="s">
        <v>17</v>
      </c>
      <c r="F138" s="82">
        <v>9</v>
      </c>
      <c r="G138" s="81">
        <v>0</v>
      </c>
      <c r="H138" s="81">
        <v>0</v>
      </c>
      <c r="I138" s="82">
        <f t="shared" si="4"/>
        <v>9</v>
      </c>
      <c r="J138" s="25">
        <v>7782.1</v>
      </c>
      <c r="K138" s="127">
        <f t="shared" ref="K138:K169" si="8">I138*J138</f>
        <v>70038.900000000009</v>
      </c>
    </row>
    <row r="139" spans="1:11" ht="24" customHeight="1">
      <c r="A139" s="75">
        <v>44873</v>
      </c>
      <c r="B139" s="20">
        <v>45077</v>
      </c>
      <c r="C139" s="109" t="s">
        <v>281</v>
      </c>
      <c r="D139" s="42" t="s">
        <v>282</v>
      </c>
      <c r="E139" s="43" t="s">
        <v>17</v>
      </c>
      <c r="F139" s="82">
        <v>9</v>
      </c>
      <c r="G139" s="81">
        <v>0</v>
      </c>
      <c r="H139" s="81">
        <v>0</v>
      </c>
      <c r="I139" s="82">
        <f t="shared" ref="I139:I202" si="9">F139+G139-H139</f>
        <v>9</v>
      </c>
      <c r="J139" s="44">
        <v>6077</v>
      </c>
      <c r="K139" s="127">
        <f t="shared" si="8"/>
        <v>54693</v>
      </c>
    </row>
    <row r="140" spans="1:11" ht="24" customHeight="1">
      <c r="A140" s="72">
        <v>44991</v>
      </c>
      <c r="B140" s="20">
        <v>45077</v>
      </c>
      <c r="C140" s="109" t="s">
        <v>283</v>
      </c>
      <c r="D140" s="21" t="s">
        <v>284</v>
      </c>
      <c r="E140" s="24" t="s">
        <v>17</v>
      </c>
      <c r="F140" s="82">
        <v>0</v>
      </c>
      <c r="G140" s="81">
        <v>0</v>
      </c>
      <c r="H140" s="81">
        <v>0</v>
      </c>
      <c r="I140" s="82">
        <f t="shared" si="9"/>
        <v>0</v>
      </c>
      <c r="J140" s="25">
        <v>4307</v>
      </c>
      <c r="K140" s="127">
        <f t="shared" si="8"/>
        <v>0</v>
      </c>
    </row>
    <row r="141" spans="1:11" ht="24" customHeight="1">
      <c r="A141" s="75">
        <v>44873</v>
      </c>
      <c r="B141" s="20">
        <v>45077</v>
      </c>
      <c r="C141" s="109" t="s">
        <v>285</v>
      </c>
      <c r="D141" s="39" t="s">
        <v>286</v>
      </c>
      <c r="E141" s="40" t="s">
        <v>17</v>
      </c>
      <c r="F141" s="82">
        <v>0</v>
      </c>
      <c r="G141" s="81">
        <v>0</v>
      </c>
      <c r="H141" s="81">
        <v>0</v>
      </c>
      <c r="I141" s="82">
        <f t="shared" si="9"/>
        <v>0</v>
      </c>
      <c r="J141" s="41">
        <v>5074</v>
      </c>
      <c r="K141" s="127">
        <f t="shared" si="8"/>
        <v>0</v>
      </c>
    </row>
    <row r="142" spans="1:11" ht="24" customHeight="1">
      <c r="A142" s="75">
        <v>44991</v>
      </c>
      <c r="B142" s="20">
        <v>45198</v>
      </c>
      <c r="C142" s="109" t="s">
        <v>287</v>
      </c>
      <c r="D142" s="39" t="s">
        <v>288</v>
      </c>
      <c r="E142" s="40" t="s">
        <v>17</v>
      </c>
      <c r="F142" s="82">
        <v>7</v>
      </c>
      <c r="G142" s="81">
        <v>0</v>
      </c>
      <c r="H142" s="81">
        <v>1</v>
      </c>
      <c r="I142" s="82">
        <f t="shared" si="9"/>
        <v>6</v>
      </c>
      <c r="J142" s="41">
        <v>5598.01</v>
      </c>
      <c r="K142" s="127">
        <f t="shared" si="8"/>
        <v>33588.06</v>
      </c>
    </row>
    <row r="143" spans="1:11" ht="24" customHeight="1">
      <c r="A143" s="75">
        <v>44991</v>
      </c>
      <c r="B143" s="20">
        <v>45198</v>
      </c>
      <c r="C143" s="109" t="s">
        <v>289</v>
      </c>
      <c r="D143" s="39" t="s">
        <v>290</v>
      </c>
      <c r="E143" s="40" t="s">
        <v>17</v>
      </c>
      <c r="F143" s="82">
        <v>4</v>
      </c>
      <c r="G143" s="81">
        <v>0</v>
      </c>
      <c r="H143" s="81">
        <v>1</v>
      </c>
      <c r="I143" s="82">
        <f t="shared" si="9"/>
        <v>3</v>
      </c>
      <c r="J143" s="41">
        <v>5782</v>
      </c>
      <c r="K143" s="127">
        <f t="shared" si="8"/>
        <v>17346</v>
      </c>
    </row>
    <row r="144" spans="1:11" ht="24" customHeight="1">
      <c r="A144" s="75">
        <v>44991</v>
      </c>
      <c r="B144" s="20">
        <v>45092</v>
      </c>
      <c r="C144" s="109" t="s">
        <v>291</v>
      </c>
      <c r="D144" s="39" t="s">
        <v>292</v>
      </c>
      <c r="E144" s="40" t="s">
        <v>17</v>
      </c>
      <c r="F144" s="82">
        <v>6</v>
      </c>
      <c r="G144" s="81">
        <v>0</v>
      </c>
      <c r="H144" s="81">
        <v>0</v>
      </c>
      <c r="I144" s="82">
        <f t="shared" si="9"/>
        <v>6</v>
      </c>
      <c r="J144" s="41">
        <v>7109.5</v>
      </c>
      <c r="K144" s="127">
        <f t="shared" si="8"/>
        <v>42657</v>
      </c>
    </row>
    <row r="145" spans="1:11" ht="24" customHeight="1">
      <c r="A145" s="75">
        <v>44873</v>
      </c>
      <c r="B145" s="20">
        <v>45092</v>
      </c>
      <c r="C145" s="109" t="s">
        <v>293</v>
      </c>
      <c r="D145" s="39" t="s">
        <v>294</v>
      </c>
      <c r="E145" s="40" t="s">
        <v>17</v>
      </c>
      <c r="F145" s="82">
        <v>6</v>
      </c>
      <c r="G145" s="81">
        <v>0</v>
      </c>
      <c r="H145" s="81">
        <v>0</v>
      </c>
      <c r="I145" s="82">
        <f t="shared" si="9"/>
        <v>6</v>
      </c>
      <c r="J145" s="41">
        <v>7139</v>
      </c>
      <c r="K145" s="127">
        <f t="shared" si="8"/>
        <v>42834</v>
      </c>
    </row>
    <row r="146" spans="1:11" ht="24" customHeight="1">
      <c r="A146" s="75">
        <v>44991</v>
      </c>
      <c r="B146" s="20">
        <v>45198</v>
      </c>
      <c r="C146" s="109" t="s">
        <v>295</v>
      </c>
      <c r="D146" s="39" t="s">
        <v>296</v>
      </c>
      <c r="E146" s="40" t="s">
        <v>17</v>
      </c>
      <c r="F146" s="82">
        <v>2</v>
      </c>
      <c r="G146" s="81">
        <v>0</v>
      </c>
      <c r="H146" s="81">
        <v>1</v>
      </c>
      <c r="I146" s="82">
        <f t="shared" si="9"/>
        <v>1</v>
      </c>
      <c r="J146" s="41">
        <v>8142</v>
      </c>
      <c r="K146" s="127">
        <f t="shared" si="8"/>
        <v>8142</v>
      </c>
    </row>
    <row r="147" spans="1:11" ht="24" customHeight="1">
      <c r="A147" s="75">
        <v>44991</v>
      </c>
      <c r="B147" s="20">
        <v>45120</v>
      </c>
      <c r="C147" s="109" t="s">
        <v>297</v>
      </c>
      <c r="D147" s="39" t="s">
        <v>298</v>
      </c>
      <c r="E147" s="40" t="s">
        <v>17</v>
      </c>
      <c r="F147" s="82">
        <v>0</v>
      </c>
      <c r="G147" s="81">
        <v>0</v>
      </c>
      <c r="H147" s="81">
        <v>0</v>
      </c>
      <c r="I147" s="82">
        <f t="shared" si="9"/>
        <v>0</v>
      </c>
      <c r="J147" s="41">
        <v>8651.5400000000009</v>
      </c>
      <c r="K147" s="127">
        <f t="shared" si="8"/>
        <v>0</v>
      </c>
    </row>
    <row r="148" spans="1:11" ht="24" customHeight="1">
      <c r="A148" s="75">
        <v>44991</v>
      </c>
      <c r="B148" s="20">
        <v>45120</v>
      </c>
      <c r="C148" s="109" t="s">
        <v>299</v>
      </c>
      <c r="D148" s="39" t="s">
        <v>300</v>
      </c>
      <c r="E148" s="40" t="s">
        <v>17</v>
      </c>
      <c r="F148" s="82">
        <v>0</v>
      </c>
      <c r="G148" s="81">
        <v>0</v>
      </c>
      <c r="H148" s="81">
        <v>0</v>
      </c>
      <c r="I148" s="82">
        <f t="shared" si="9"/>
        <v>0</v>
      </c>
      <c r="J148" s="41">
        <v>8575.5400000000009</v>
      </c>
      <c r="K148" s="127">
        <f t="shared" si="8"/>
        <v>0</v>
      </c>
    </row>
    <row r="149" spans="1:11" ht="24" customHeight="1">
      <c r="A149" s="75">
        <v>44991</v>
      </c>
      <c r="B149" s="20">
        <v>45198</v>
      </c>
      <c r="C149" s="109" t="s">
        <v>301</v>
      </c>
      <c r="D149" s="39" t="s">
        <v>302</v>
      </c>
      <c r="E149" s="40" t="s">
        <v>17</v>
      </c>
      <c r="F149" s="82">
        <v>1</v>
      </c>
      <c r="G149" s="81">
        <v>0</v>
      </c>
      <c r="H149" s="81">
        <v>1</v>
      </c>
      <c r="I149" s="82">
        <f t="shared" si="9"/>
        <v>0</v>
      </c>
      <c r="J149" s="41">
        <v>8575.5400000000009</v>
      </c>
      <c r="K149" s="127">
        <f t="shared" si="8"/>
        <v>0</v>
      </c>
    </row>
    <row r="150" spans="1:11" ht="24" customHeight="1">
      <c r="A150" s="75">
        <v>44991</v>
      </c>
      <c r="B150" s="20">
        <v>45138</v>
      </c>
      <c r="C150" s="109" t="s">
        <v>303</v>
      </c>
      <c r="D150" s="39" t="s">
        <v>304</v>
      </c>
      <c r="E150" s="40" t="s">
        <v>17</v>
      </c>
      <c r="F150" s="82">
        <v>0</v>
      </c>
      <c r="G150" s="81">
        <v>0</v>
      </c>
      <c r="H150" s="81">
        <v>0</v>
      </c>
      <c r="I150" s="82">
        <f t="shared" si="9"/>
        <v>0</v>
      </c>
      <c r="J150" s="41">
        <v>7198</v>
      </c>
      <c r="K150" s="127">
        <f t="shared" si="8"/>
        <v>0</v>
      </c>
    </row>
    <row r="151" spans="1:11" ht="24" customHeight="1">
      <c r="A151" s="75">
        <v>44991</v>
      </c>
      <c r="B151" s="20">
        <v>45138</v>
      </c>
      <c r="C151" s="109" t="s">
        <v>305</v>
      </c>
      <c r="D151" s="39" t="s">
        <v>306</v>
      </c>
      <c r="E151" s="40" t="s">
        <v>17</v>
      </c>
      <c r="F151" s="82">
        <v>0</v>
      </c>
      <c r="G151" s="81">
        <v>0</v>
      </c>
      <c r="H151" s="81">
        <v>0</v>
      </c>
      <c r="I151" s="82">
        <f t="shared" si="9"/>
        <v>0</v>
      </c>
      <c r="J151" s="41">
        <v>7198</v>
      </c>
      <c r="K151" s="127">
        <f t="shared" si="8"/>
        <v>0</v>
      </c>
    </row>
    <row r="152" spans="1:11" ht="24" customHeight="1">
      <c r="A152" s="75">
        <v>44991</v>
      </c>
      <c r="B152" s="20">
        <v>45138</v>
      </c>
      <c r="C152" s="109" t="s">
        <v>307</v>
      </c>
      <c r="D152" s="39" t="s">
        <v>308</v>
      </c>
      <c r="E152" s="40" t="s">
        <v>17</v>
      </c>
      <c r="F152" s="82">
        <v>1</v>
      </c>
      <c r="G152" s="81">
        <v>0</v>
      </c>
      <c r="H152" s="81">
        <v>0</v>
      </c>
      <c r="I152" s="82">
        <f t="shared" si="9"/>
        <v>1</v>
      </c>
      <c r="J152" s="41">
        <v>7198</v>
      </c>
      <c r="K152" s="127">
        <f t="shared" si="8"/>
        <v>7198</v>
      </c>
    </row>
    <row r="153" spans="1:11" ht="24" customHeight="1">
      <c r="A153" s="75">
        <v>44991</v>
      </c>
      <c r="B153" s="20">
        <v>45138</v>
      </c>
      <c r="C153" s="109" t="s">
        <v>309</v>
      </c>
      <c r="D153" s="39" t="s">
        <v>310</v>
      </c>
      <c r="E153" s="40" t="s">
        <v>17</v>
      </c>
      <c r="F153" s="82">
        <v>1</v>
      </c>
      <c r="G153" s="81">
        <v>0</v>
      </c>
      <c r="H153" s="81">
        <v>0</v>
      </c>
      <c r="I153" s="82">
        <f t="shared" si="9"/>
        <v>1</v>
      </c>
      <c r="J153" s="41">
        <v>7198</v>
      </c>
      <c r="K153" s="127">
        <f t="shared" si="8"/>
        <v>7198</v>
      </c>
    </row>
    <row r="154" spans="1:11" ht="24" customHeight="1">
      <c r="A154" s="72">
        <v>44991</v>
      </c>
      <c r="B154" s="20">
        <v>45084</v>
      </c>
      <c r="C154" s="109" t="s">
        <v>311</v>
      </c>
      <c r="D154" s="21" t="s">
        <v>312</v>
      </c>
      <c r="E154" s="24" t="s">
        <v>17</v>
      </c>
      <c r="F154" s="82">
        <v>7</v>
      </c>
      <c r="G154" s="81">
        <v>0</v>
      </c>
      <c r="H154" s="81">
        <v>0</v>
      </c>
      <c r="I154" s="82">
        <f t="shared" si="9"/>
        <v>7</v>
      </c>
      <c r="J154" s="25">
        <v>4720</v>
      </c>
      <c r="K154" s="127">
        <f t="shared" si="8"/>
        <v>33040</v>
      </c>
    </row>
    <row r="155" spans="1:11" ht="24" customHeight="1">
      <c r="A155" s="72">
        <v>44991</v>
      </c>
      <c r="B155" s="20">
        <v>45100</v>
      </c>
      <c r="C155" s="109" t="s">
        <v>313</v>
      </c>
      <c r="D155" s="21" t="s">
        <v>314</v>
      </c>
      <c r="E155" s="24" t="s">
        <v>17</v>
      </c>
      <c r="F155" s="82">
        <v>5</v>
      </c>
      <c r="G155" s="81">
        <v>0</v>
      </c>
      <c r="H155" s="81">
        <v>0</v>
      </c>
      <c r="I155" s="82">
        <f t="shared" si="9"/>
        <v>5</v>
      </c>
      <c r="J155" s="25">
        <v>4484</v>
      </c>
      <c r="K155" s="127">
        <f t="shared" si="8"/>
        <v>22420</v>
      </c>
    </row>
    <row r="156" spans="1:11" ht="24" customHeight="1">
      <c r="A156" s="75">
        <v>44427</v>
      </c>
      <c r="B156" s="20">
        <v>45077</v>
      </c>
      <c r="C156" s="109" t="s">
        <v>315</v>
      </c>
      <c r="D156" s="39" t="s">
        <v>316</v>
      </c>
      <c r="E156" s="40" t="s">
        <v>17</v>
      </c>
      <c r="F156" s="82">
        <v>2</v>
      </c>
      <c r="G156" s="81">
        <v>0</v>
      </c>
      <c r="H156" s="81">
        <v>0</v>
      </c>
      <c r="I156" s="82">
        <f t="shared" si="9"/>
        <v>2</v>
      </c>
      <c r="J156" s="41">
        <v>6604.62</v>
      </c>
      <c r="K156" s="127">
        <f t="shared" si="8"/>
        <v>13209.24</v>
      </c>
    </row>
    <row r="157" spans="1:11" ht="24" customHeight="1">
      <c r="A157" s="73">
        <v>44876</v>
      </c>
      <c r="B157" s="20">
        <v>45077</v>
      </c>
      <c r="C157" s="109" t="s">
        <v>317</v>
      </c>
      <c r="D157" s="27" t="s">
        <v>318</v>
      </c>
      <c r="E157" s="28" t="s">
        <v>17</v>
      </c>
      <c r="F157" s="82">
        <v>4</v>
      </c>
      <c r="G157" s="81">
        <v>0</v>
      </c>
      <c r="H157" s="81">
        <v>0</v>
      </c>
      <c r="I157" s="82">
        <f t="shared" si="9"/>
        <v>4</v>
      </c>
      <c r="J157" s="29">
        <v>4130</v>
      </c>
      <c r="K157" s="127">
        <f t="shared" si="8"/>
        <v>16520</v>
      </c>
    </row>
    <row r="158" spans="1:11" ht="24" customHeight="1">
      <c r="A158" s="73">
        <v>44876</v>
      </c>
      <c r="B158" s="20">
        <v>45077</v>
      </c>
      <c r="C158" s="109" t="s">
        <v>319</v>
      </c>
      <c r="D158" s="27" t="s">
        <v>320</v>
      </c>
      <c r="E158" s="28" t="s">
        <v>17</v>
      </c>
      <c r="F158" s="82">
        <v>5</v>
      </c>
      <c r="G158" s="81">
        <v>0</v>
      </c>
      <c r="H158" s="81">
        <v>0</v>
      </c>
      <c r="I158" s="82">
        <f t="shared" si="9"/>
        <v>5</v>
      </c>
      <c r="J158" s="29">
        <v>5074</v>
      </c>
      <c r="K158" s="127">
        <f t="shared" si="8"/>
        <v>25370</v>
      </c>
    </row>
    <row r="159" spans="1:11" ht="24" customHeight="1">
      <c r="A159" s="72">
        <v>44876</v>
      </c>
      <c r="B159" s="20">
        <v>45077</v>
      </c>
      <c r="C159" s="109" t="s">
        <v>321</v>
      </c>
      <c r="D159" s="21" t="s">
        <v>322</v>
      </c>
      <c r="E159" s="24" t="s">
        <v>17</v>
      </c>
      <c r="F159" s="82">
        <v>5</v>
      </c>
      <c r="G159" s="81">
        <v>0</v>
      </c>
      <c r="H159" s="81">
        <v>0</v>
      </c>
      <c r="I159" s="82">
        <f t="shared" si="9"/>
        <v>5</v>
      </c>
      <c r="J159" s="25">
        <v>5074</v>
      </c>
      <c r="K159" s="127">
        <f t="shared" si="8"/>
        <v>25370</v>
      </c>
    </row>
    <row r="160" spans="1:11" ht="24" customHeight="1">
      <c r="A160" s="72">
        <v>44876</v>
      </c>
      <c r="B160" s="20">
        <v>45077</v>
      </c>
      <c r="C160" s="109" t="s">
        <v>323</v>
      </c>
      <c r="D160" s="21" t="s">
        <v>324</v>
      </c>
      <c r="E160" s="24" t="s">
        <v>17</v>
      </c>
      <c r="F160" s="82">
        <v>5</v>
      </c>
      <c r="G160" s="81">
        <v>0</v>
      </c>
      <c r="H160" s="81">
        <v>0</v>
      </c>
      <c r="I160" s="82">
        <f t="shared" si="9"/>
        <v>5</v>
      </c>
      <c r="J160" s="25">
        <v>5074</v>
      </c>
      <c r="K160" s="127">
        <f t="shared" si="8"/>
        <v>25370</v>
      </c>
    </row>
    <row r="161" spans="1:11" ht="24" customHeight="1">
      <c r="A161" s="73">
        <v>44991</v>
      </c>
      <c r="B161" s="20">
        <v>45077</v>
      </c>
      <c r="C161" s="109" t="s">
        <v>325</v>
      </c>
      <c r="D161" s="27" t="s">
        <v>326</v>
      </c>
      <c r="E161" s="28" t="s">
        <v>17</v>
      </c>
      <c r="F161" s="82">
        <v>7</v>
      </c>
      <c r="G161" s="81">
        <v>0</v>
      </c>
      <c r="H161" s="81">
        <v>0</v>
      </c>
      <c r="I161" s="82">
        <f t="shared" si="9"/>
        <v>7</v>
      </c>
      <c r="J161" s="29">
        <v>11564</v>
      </c>
      <c r="K161" s="127">
        <f t="shared" si="8"/>
        <v>80948</v>
      </c>
    </row>
    <row r="162" spans="1:11" ht="24" customHeight="1">
      <c r="A162" s="73">
        <v>44873</v>
      </c>
      <c r="B162" s="20">
        <v>45169</v>
      </c>
      <c r="C162" s="109" t="s">
        <v>327</v>
      </c>
      <c r="D162" s="27" t="s">
        <v>328</v>
      </c>
      <c r="E162" s="28" t="s">
        <v>17</v>
      </c>
      <c r="F162" s="82">
        <v>3</v>
      </c>
      <c r="G162" s="81">
        <v>0</v>
      </c>
      <c r="H162" s="81">
        <v>0</v>
      </c>
      <c r="I162" s="82">
        <f t="shared" si="9"/>
        <v>3</v>
      </c>
      <c r="J162" s="29">
        <v>12390</v>
      </c>
      <c r="K162" s="127">
        <f t="shared" si="8"/>
        <v>37170</v>
      </c>
    </row>
    <row r="163" spans="1:11" ht="24" customHeight="1">
      <c r="A163" s="73">
        <v>43349</v>
      </c>
      <c r="B163" s="20">
        <v>45077</v>
      </c>
      <c r="C163" s="109" t="s">
        <v>329</v>
      </c>
      <c r="D163" s="27" t="s">
        <v>330</v>
      </c>
      <c r="E163" s="28" t="s">
        <v>17</v>
      </c>
      <c r="F163" s="82">
        <v>5</v>
      </c>
      <c r="G163" s="81">
        <v>0</v>
      </c>
      <c r="H163" s="81">
        <v>0</v>
      </c>
      <c r="I163" s="82">
        <f t="shared" si="9"/>
        <v>5</v>
      </c>
      <c r="J163" s="29">
        <v>9014</v>
      </c>
      <c r="K163" s="127">
        <f t="shared" si="8"/>
        <v>45070</v>
      </c>
    </row>
    <row r="164" spans="1:11" ht="24" customHeight="1">
      <c r="A164" s="73">
        <v>44991</v>
      </c>
      <c r="B164" s="20">
        <v>45169</v>
      </c>
      <c r="C164" s="109" t="s">
        <v>331</v>
      </c>
      <c r="D164" s="27" t="s">
        <v>332</v>
      </c>
      <c r="E164" s="28" t="s">
        <v>17</v>
      </c>
      <c r="F164" s="82">
        <v>4</v>
      </c>
      <c r="G164" s="81">
        <v>0</v>
      </c>
      <c r="H164" s="81">
        <v>0</v>
      </c>
      <c r="I164" s="82">
        <f t="shared" si="9"/>
        <v>4</v>
      </c>
      <c r="J164" s="29">
        <v>13275</v>
      </c>
      <c r="K164" s="127">
        <f t="shared" si="8"/>
        <v>53100</v>
      </c>
    </row>
    <row r="165" spans="1:11" ht="24" customHeight="1">
      <c r="A165" s="20">
        <v>44742</v>
      </c>
      <c r="B165" s="20">
        <v>45114</v>
      </c>
      <c r="C165" s="109" t="s">
        <v>333</v>
      </c>
      <c r="D165" s="21" t="s">
        <v>334</v>
      </c>
      <c r="E165" s="24" t="s">
        <v>17</v>
      </c>
      <c r="F165" s="128">
        <v>12</v>
      </c>
      <c r="G165" s="81">
        <v>0</v>
      </c>
      <c r="H165" s="81">
        <v>0</v>
      </c>
      <c r="I165" s="82">
        <f t="shared" si="9"/>
        <v>12</v>
      </c>
      <c r="J165" s="25">
        <v>3835</v>
      </c>
      <c r="K165" s="127">
        <f t="shared" si="8"/>
        <v>46020</v>
      </c>
    </row>
    <row r="166" spans="1:11" ht="24" customHeight="1">
      <c r="A166" s="73">
        <v>44991</v>
      </c>
      <c r="B166" s="20">
        <v>45077</v>
      </c>
      <c r="C166" s="109" t="s">
        <v>335</v>
      </c>
      <c r="D166" s="92" t="s">
        <v>336</v>
      </c>
      <c r="E166" s="28" t="s">
        <v>17</v>
      </c>
      <c r="F166" s="128">
        <v>8</v>
      </c>
      <c r="G166" s="81">
        <v>0</v>
      </c>
      <c r="H166" s="81">
        <v>0</v>
      </c>
      <c r="I166" s="82">
        <f t="shared" si="9"/>
        <v>8</v>
      </c>
      <c r="J166" s="29">
        <v>10502</v>
      </c>
      <c r="K166" s="127">
        <f t="shared" si="8"/>
        <v>84016</v>
      </c>
    </row>
    <row r="167" spans="1:11" s="4" customFormat="1" ht="24" customHeight="1">
      <c r="A167" s="73">
        <v>44873</v>
      </c>
      <c r="B167" s="20">
        <v>45092</v>
      </c>
      <c r="C167" s="109" t="s">
        <v>337</v>
      </c>
      <c r="D167" s="27" t="s">
        <v>338</v>
      </c>
      <c r="E167" s="28" t="s">
        <v>17</v>
      </c>
      <c r="F167" s="82">
        <v>1</v>
      </c>
      <c r="G167" s="81">
        <v>0</v>
      </c>
      <c r="H167" s="81">
        <v>0</v>
      </c>
      <c r="I167" s="82">
        <f t="shared" si="9"/>
        <v>1</v>
      </c>
      <c r="J167" s="29">
        <v>4625.6000000000004</v>
      </c>
      <c r="K167" s="127">
        <f t="shared" si="8"/>
        <v>4625.6000000000004</v>
      </c>
    </row>
    <row r="168" spans="1:11" ht="24" customHeight="1">
      <c r="A168" s="73">
        <v>44742</v>
      </c>
      <c r="B168" s="20">
        <v>45124</v>
      </c>
      <c r="C168" s="109" t="s">
        <v>339</v>
      </c>
      <c r="D168" s="27" t="s">
        <v>340</v>
      </c>
      <c r="E168" s="28" t="s">
        <v>17</v>
      </c>
      <c r="F168" s="82">
        <v>5</v>
      </c>
      <c r="G168" s="81">
        <v>0</v>
      </c>
      <c r="H168" s="81">
        <v>0</v>
      </c>
      <c r="I168" s="82">
        <f t="shared" si="9"/>
        <v>5</v>
      </c>
      <c r="J168" s="29">
        <v>3658</v>
      </c>
      <c r="K168" s="127">
        <f t="shared" si="8"/>
        <v>18290</v>
      </c>
    </row>
    <row r="169" spans="1:11" ht="24" customHeight="1">
      <c r="A169" s="73">
        <v>44873</v>
      </c>
      <c r="B169" s="20">
        <v>45124</v>
      </c>
      <c r="C169" s="109" t="s">
        <v>341</v>
      </c>
      <c r="D169" s="27" t="s">
        <v>342</v>
      </c>
      <c r="E169" s="32" t="s">
        <v>17</v>
      </c>
      <c r="F169" s="82">
        <v>4</v>
      </c>
      <c r="G169" s="81">
        <v>0</v>
      </c>
      <c r="H169" s="81">
        <v>0</v>
      </c>
      <c r="I169" s="82">
        <f t="shared" si="9"/>
        <v>4</v>
      </c>
      <c r="J169" s="29">
        <v>4897</v>
      </c>
      <c r="K169" s="127">
        <f t="shared" si="8"/>
        <v>19588</v>
      </c>
    </row>
    <row r="170" spans="1:11" ht="24" customHeight="1">
      <c r="A170" s="75">
        <v>44873</v>
      </c>
      <c r="B170" s="20">
        <v>45124</v>
      </c>
      <c r="C170" s="109" t="s">
        <v>343</v>
      </c>
      <c r="D170" s="39" t="s">
        <v>344</v>
      </c>
      <c r="E170" s="40" t="s">
        <v>17</v>
      </c>
      <c r="F170" s="82">
        <v>3</v>
      </c>
      <c r="G170" s="81">
        <v>0</v>
      </c>
      <c r="H170" s="81">
        <v>0</v>
      </c>
      <c r="I170" s="82">
        <f t="shared" si="9"/>
        <v>3</v>
      </c>
      <c r="J170" s="41">
        <v>4897</v>
      </c>
      <c r="K170" s="127">
        <f t="shared" ref="K170:K192" si="10">I170*J170</f>
        <v>14691</v>
      </c>
    </row>
    <row r="171" spans="1:11" ht="24" customHeight="1">
      <c r="A171" s="75">
        <v>44873</v>
      </c>
      <c r="B171" s="20">
        <v>45124</v>
      </c>
      <c r="C171" s="109" t="s">
        <v>345</v>
      </c>
      <c r="D171" s="39" t="s">
        <v>346</v>
      </c>
      <c r="E171" s="40" t="s">
        <v>17</v>
      </c>
      <c r="F171" s="82">
        <v>1</v>
      </c>
      <c r="G171" s="81">
        <v>0</v>
      </c>
      <c r="H171" s="81">
        <v>0</v>
      </c>
      <c r="I171" s="82">
        <f t="shared" si="9"/>
        <v>1</v>
      </c>
      <c r="J171" s="41">
        <v>4987</v>
      </c>
      <c r="K171" s="127">
        <f t="shared" si="10"/>
        <v>4987</v>
      </c>
    </row>
    <row r="172" spans="1:11" s="4" customFormat="1" ht="24" customHeight="1">
      <c r="A172" s="73">
        <v>44649</v>
      </c>
      <c r="B172" s="20">
        <v>45077</v>
      </c>
      <c r="C172" s="109" t="s">
        <v>347</v>
      </c>
      <c r="D172" s="48" t="s">
        <v>348</v>
      </c>
      <c r="E172" s="46" t="s">
        <v>17</v>
      </c>
      <c r="F172" s="82">
        <v>4</v>
      </c>
      <c r="G172" s="81">
        <v>0</v>
      </c>
      <c r="H172" s="81">
        <v>0</v>
      </c>
      <c r="I172" s="82">
        <f t="shared" si="9"/>
        <v>4</v>
      </c>
      <c r="J172" s="49">
        <v>8260</v>
      </c>
      <c r="K172" s="127">
        <f t="shared" si="10"/>
        <v>33040</v>
      </c>
    </row>
    <row r="173" spans="1:11" s="4" customFormat="1" ht="24" customHeight="1">
      <c r="A173" s="72">
        <v>44992</v>
      </c>
      <c r="B173" s="20">
        <v>45092</v>
      </c>
      <c r="C173" s="109" t="s">
        <v>349</v>
      </c>
      <c r="D173" s="21" t="s">
        <v>350</v>
      </c>
      <c r="E173" s="24" t="s">
        <v>17</v>
      </c>
      <c r="F173" s="82">
        <v>5</v>
      </c>
      <c r="G173" s="81">
        <v>0</v>
      </c>
      <c r="H173" s="81">
        <v>0</v>
      </c>
      <c r="I173" s="82">
        <f t="shared" si="9"/>
        <v>5</v>
      </c>
      <c r="J173" s="25">
        <v>17042.150000000001</v>
      </c>
      <c r="K173" s="127">
        <f t="shared" si="10"/>
        <v>85210.75</v>
      </c>
    </row>
    <row r="174" spans="1:11" s="4" customFormat="1" ht="24" customHeight="1">
      <c r="A174" s="73">
        <v>44649</v>
      </c>
      <c r="B174" s="20">
        <v>45077</v>
      </c>
      <c r="C174" s="109" t="s">
        <v>351</v>
      </c>
      <c r="D174" s="48" t="s">
        <v>352</v>
      </c>
      <c r="E174" s="46" t="s">
        <v>17</v>
      </c>
      <c r="F174" s="82">
        <v>4</v>
      </c>
      <c r="G174" s="81">
        <v>0</v>
      </c>
      <c r="H174" s="81">
        <v>0</v>
      </c>
      <c r="I174" s="82">
        <f t="shared" si="9"/>
        <v>4</v>
      </c>
      <c r="J174" s="49">
        <v>9237.0400000000009</v>
      </c>
      <c r="K174" s="127">
        <f t="shared" si="10"/>
        <v>36948.160000000003</v>
      </c>
    </row>
    <row r="175" spans="1:11" ht="24" customHeight="1">
      <c r="A175" s="73">
        <v>44992</v>
      </c>
      <c r="B175" s="20">
        <v>45077</v>
      </c>
      <c r="C175" s="109" t="s">
        <v>353</v>
      </c>
      <c r="D175" s="48" t="s">
        <v>354</v>
      </c>
      <c r="E175" s="46" t="s">
        <v>17</v>
      </c>
      <c r="F175" s="82">
        <v>11</v>
      </c>
      <c r="G175" s="81">
        <v>0</v>
      </c>
      <c r="H175" s="81">
        <v>0</v>
      </c>
      <c r="I175" s="82">
        <f t="shared" si="9"/>
        <v>11</v>
      </c>
      <c r="J175" s="49">
        <v>13275</v>
      </c>
      <c r="K175" s="127">
        <f t="shared" si="10"/>
        <v>146025</v>
      </c>
    </row>
    <row r="176" spans="1:11" ht="24" customHeight="1">
      <c r="A176" s="73">
        <v>44992</v>
      </c>
      <c r="B176" s="20">
        <v>45077</v>
      </c>
      <c r="C176" s="109" t="s">
        <v>355</v>
      </c>
      <c r="D176" s="48" t="s">
        <v>356</v>
      </c>
      <c r="E176" s="46" t="s">
        <v>17</v>
      </c>
      <c r="F176" s="82">
        <v>5</v>
      </c>
      <c r="G176" s="81">
        <v>0</v>
      </c>
      <c r="H176" s="81">
        <v>0</v>
      </c>
      <c r="I176" s="82">
        <f t="shared" si="9"/>
        <v>5</v>
      </c>
      <c r="J176" s="49">
        <v>9237.0400000000009</v>
      </c>
      <c r="K176" s="127">
        <f t="shared" si="10"/>
        <v>46185.200000000004</v>
      </c>
    </row>
    <row r="177" spans="1:11" s="4" customFormat="1" ht="24" customHeight="1">
      <c r="A177" s="73">
        <v>44992</v>
      </c>
      <c r="B177" s="20">
        <v>45077</v>
      </c>
      <c r="C177" s="109" t="s">
        <v>357</v>
      </c>
      <c r="D177" s="27" t="s">
        <v>358</v>
      </c>
      <c r="E177" s="32" t="s">
        <v>17</v>
      </c>
      <c r="F177" s="82">
        <v>6</v>
      </c>
      <c r="G177" s="81">
        <v>0</v>
      </c>
      <c r="H177" s="81">
        <v>0</v>
      </c>
      <c r="I177" s="82">
        <f t="shared" si="9"/>
        <v>6</v>
      </c>
      <c r="J177" s="29">
        <v>15222</v>
      </c>
      <c r="K177" s="127">
        <f t="shared" si="10"/>
        <v>91332</v>
      </c>
    </row>
    <row r="178" spans="1:11" s="4" customFormat="1" ht="24" customHeight="1">
      <c r="A178" s="73">
        <v>44992</v>
      </c>
      <c r="B178" s="20">
        <v>45138</v>
      </c>
      <c r="C178" s="109" t="s">
        <v>359</v>
      </c>
      <c r="D178" s="27" t="s">
        <v>360</v>
      </c>
      <c r="E178" s="32" t="s">
        <v>17</v>
      </c>
      <c r="F178" s="82">
        <v>4</v>
      </c>
      <c r="G178" s="81">
        <v>0</v>
      </c>
      <c r="H178" s="81">
        <v>0</v>
      </c>
      <c r="I178" s="82">
        <f t="shared" si="9"/>
        <v>4</v>
      </c>
      <c r="J178" s="29">
        <v>7670</v>
      </c>
      <c r="K178" s="127">
        <f t="shared" si="10"/>
        <v>30680</v>
      </c>
    </row>
    <row r="179" spans="1:11" s="4" customFormat="1" ht="24" customHeight="1">
      <c r="A179" s="73">
        <v>44649</v>
      </c>
      <c r="B179" s="20">
        <v>45077</v>
      </c>
      <c r="C179" s="109" t="s">
        <v>361</v>
      </c>
      <c r="D179" s="31" t="s">
        <v>362</v>
      </c>
      <c r="E179" s="46" t="s">
        <v>17</v>
      </c>
      <c r="F179" s="82">
        <v>18</v>
      </c>
      <c r="G179" s="81">
        <v>0</v>
      </c>
      <c r="H179" s="81">
        <v>0</v>
      </c>
      <c r="I179" s="82">
        <f t="shared" si="9"/>
        <v>18</v>
      </c>
      <c r="J179" s="49">
        <v>8762</v>
      </c>
      <c r="K179" s="127">
        <f t="shared" si="10"/>
        <v>157716</v>
      </c>
    </row>
    <row r="180" spans="1:11" s="4" customFormat="1" ht="24" customHeight="1">
      <c r="A180" s="74">
        <v>44992</v>
      </c>
      <c r="B180" s="20">
        <v>45077</v>
      </c>
      <c r="C180" s="109" t="s">
        <v>363</v>
      </c>
      <c r="D180" s="31" t="s">
        <v>364</v>
      </c>
      <c r="E180" s="32" t="s">
        <v>17</v>
      </c>
      <c r="F180" s="82">
        <v>3</v>
      </c>
      <c r="G180" s="81">
        <v>0</v>
      </c>
      <c r="H180" s="81">
        <v>0</v>
      </c>
      <c r="I180" s="82">
        <f t="shared" si="9"/>
        <v>3</v>
      </c>
      <c r="J180" s="33">
        <v>10325</v>
      </c>
      <c r="K180" s="127">
        <f t="shared" si="10"/>
        <v>30975</v>
      </c>
    </row>
    <row r="181" spans="1:11" s="4" customFormat="1" ht="24" customHeight="1">
      <c r="A181" s="72">
        <v>45015</v>
      </c>
      <c r="B181" s="20">
        <v>45077</v>
      </c>
      <c r="C181" s="109" t="s">
        <v>365</v>
      </c>
      <c r="D181" s="21" t="s">
        <v>366</v>
      </c>
      <c r="E181" s="24" t="s">
        <v>17</v>
      </c>
      <c r="F181" s="82">
        <v>11</v>
      </c>
      <c r="G181" s="81">
        <v>0</v>
      </c>
      <c r="H181" s="81">
        <v>0</v>
      </c>
      <c r="I181" s="82">
        <f t="shared" si="9"/>
        <v>11</v>
      </c>
      <c r="J181" s="25">
        <v>11564</v>
      </c>
      <c r="K181" s="127">
        <f t="shared" si="10"/>
        <v>127204</v>
      </c>
    </row>
    <row r="182" spans="1:11" s="4" customFormat="1" ht="24" customHeight="1">
      <c r="A182" s="73">
        <v>44418</v>
      </c>
      <c r="B182" s="20">
        <v>45077</v>
      </c>
      <c r="C182" s="109" t="s">
        <v>367</v>
      </c>
      <c r="D182" s="27" t="s">
        <v>368</v>
      </c>
      <c r="E182" s="28" t="s">
        <v>17</v>
      </c>
      <c r="F182" s="82">
        <v>5</v>
      </c>
      <c r="G182" s="81">
        <v>0</v>
      </c>
      <c r="H182" s="81">
        <v>0</v>
      </c>
      <c r="I182" s="82">
        <f t="shared" si="9"/>
        <v>5</v>
      </c>
      <c r="J182" s="29">
        <v>9794</v>
      </c>
      <c r="K182" s="127">
        <f t="shared" si="10"/>
        <v>48970</v>
      </c>
    </row>
    <row r="183" spans="1:11" s="4" customFormat="1" ht="24" customHeight="1">
      <c r="A183" s="75">
        <v>44418</v>
      </c>
      <c r="B183" s="20">
        <v>45100</v>
      </c>
      <c r="C183" s="109" t="s">
        <v>369</v>
      </c>
      <c r="D183" s="39" t="s">
        <v>370</v>
      </c>
      <c r="E183" s="40" t="s">
        <v>17</v>
      </c>
      <c r="F183" s="82">
        <v>3</v>
      </c>
      <c r="G183" s="81">
        <v>0</v>
      </c>
      <c r="H183" s="81">
        <v>0</v>
      </c>
      <c r="I183" s="82">
        <f t="shared" si="9"/>
        <v>3</v>
      </c>
      <c r="J183" s="41">
        <v>9794</v>
      </c>
      <c r="K183" s="127">
        <f t="shared" si="10"/>
        <v>29382</v>
      </c>
    </row>
    <row r="184" spans="1:11" s="4" customFormat="1" ht="24" customHeight="1">
      <c r="A184" s="72">
        <v>44649</v>
      </c>
      <c r="B184" s="20">
        <v>45077</v>
      </c>
      <c r="C184" s="109" t="s">
        <v>371</v>
      </c>
      <c r="D184" s="55" t="s">
        <v>372</v>
      </c>
      <c r="E184" s="22" t="s">
        <v>17</v>
      </c>
      <c r="F184" s="82">
        <v>7</v>
      </c>
      <c r="G184" s="81">
        <v>0</v>
      </c>
      <c r="H184" s="81">
        <v>0</v>
      </c>
      <c r="I184" s="82">
        <f t="shared" si="9"/>
        <v>7</v>
      </c>
      <c r="J184" s="56">
        <v>9794</v>
      </c>
      <c r="K184" s="127">
        <f t="shared" si="10"/>
        <v>68558</v>
      </c>
    </row>
    <row r="185" spans="1:11" s="4" customFormat="1" ht="24" customHeight="1">
      <c r="A185" s="72">
        <v>44680</v>
      </c>
      <c r="B185" s="20">
        <v>45077</v>
      </c>
      <c r="C185" s="109" t="s">
        <v>373</v>
      </c>
      <c r="D185" s="55" t="s">
        <v>374</v>
      </c>
      <c r="E185" s="22" t="s">
        <v>17</v>
      </c>
      <c r="F185" s="82">
        <v>4</v>
      </c>
      <c r="G185" s="81">
        <v>0</v>
      </c>
      <c r="H185" s="81">
        <v>0</v>
      </c>
      <c r="I185" s="82">
        <f t="shared" si="9"/>
        <v>4</v>
      </c>
      <c r="J185" s="56">
        <v>21662.44</v>
      </c>
      <c r="K185" s="127">
        <f t="shared" si="10"/>
        <v>86649.76</v>
      </c>
    </row>
    <row r="186" spans="1:11" s="4" customFormat="1" ht="24" customHeight="1">
      <c r="A186" s="72">
        <v>44649</v>
      </c>
      <c r="B186" s="20">
        <v>45077</v>
      </c>
      <c r="C186" s="109" t="s">
        <v>375</v>
      </c>
      <c r="D186" s="55" t="s">
        <v>376</v>
      </c>
      <c r="E186" s="22" t="s">
        <v>17</v>
      </c>
      <c r="F186" s="82">
        <v>3</v>
      </c>
      <c r="G186" s="81">
        <v>0</v>
      </c>
      <c r="H186" s="81">
        <v>0</v>
      </c>
      <c r="I186" s="82">
        <f t="shared" si="9"/>
        <v>3</v>
      </c>
      <c r="J186" s="56">
        <v>21662.44</v>
      </c>
      <c r="K186" s="127">
        <f t="shared" si="10"/>
        <v>64987.319999999992</v>
      </c>
    </row>
    <row r="187" spans="1:11" s="4" customFormat="1" ht="24" customHeight="1">
      <c r="A187" s="72">
        <v>45015</v>
      </c>
      <c r="B187" s="20">
        <v>45077</v>
      </c>
      <c r="C187" s="109" t="s">
        <v>377</v>
      </c>
      <c r="D187" s="55" t="s">
        <v>378</v>
      </c>
      <c r="E187" s="22" t="s">
        <v>17</v>
      </c>
      <c r="F187" s="82">
        <v>5</v>
      </c>
      <c r="G187" s="81">
        <v>0</v>
      </c>
      <c r="H187" s="81">
        <v>0</v>
      </c>
      <c r="I187" s="82">
        <f t="shared" si="9"/>
        <v>5</v>
      </c>
      <c r="J187" s="56">
        <v>28843.72</v>
      </c>
      <c r="K187" s="127">
        <f t="shared" si="10"/>
        <v>144218.6</v>
      </c>
    </row>
    <row r="188" spans="1:11" s="4" customFormat="1" ht="24" customHeight="1">
      <c r="A188" s="72">
        <v>44651</v>
      </c>
      <c r="B188" s="20">
        <v>45077</v>
      </c>
      <c r="C188" s="109" t="s">
        <v>379</v>
      </c>
      <c r="D188" s="55" t="s">
        <v>380</v>
      </c>
      <c r="E188" s="22" t="s">
        <v>17</v>
      </c>
      <c r="F188" s="82">
        <v>11</v>
      </c>
      <c r="G188" s="81">
        <v>0</v>
      </c>
      <c r="H188" s="81">
        <v>0</v>
      </c>
      <c r="I188" s="82">
        <f t="shared" si="9"/>
        <v>11</v>
      </c>
      <c r="J188" s="56">
        <v>11800</v>
      </c>
      <c r="K188" s="127">
        <f t="shared" si="10"/>
        <v>129800</v>
      </c>
    </row>
    <row r="189" spans="1:11" s="4" customFormat="1" ht="24" customHeight="1">
      <c r="A189" s="74">
        <v>44742</v>
      </c>
      <c r="B189" s="20">
        <v>45077</v>
      </c>
      <c r="C189" s="109" t="s">
        <v>381</v>
      </c>
      <c r="D189" s="31" t="s">
        <v>382</v>
      </c>
      <c r="E189" s="32" t="s">
        <v>17</v>
      </c>
      <c r="F189" s="82">
        <v>0</v>
      </c>
      <c r="G189" s="81">
        <v>0</v>
      </c>
      <c r="H189" s="81">
        <v>0</v>
      </c>
      <c r="I189" s="82">
        <f t="shared" si="9"/>
        <v>0</v>
      </c>
      <c r="J189" s="33">
        <v>5411.44</v>
      </c>
      <c r="K189" s="127">
        <f t="shared" si="10"/>
        <v>0</v>
      </c>
    </row>
    <row r="190" spans="1:11" ht="24" customHeight="1">
      <c r="A190" s="73">
        <v>43349</v>
      </c>
      <c r="B190" s="20">
        <v>45077</v>
      </c>
      <c r="C190" s="109" t="s">
        <v>383</v>
      </c>
      <c r="D190" s="27" t="s">
        <v>384</v>
      </c>
      <c r="E190" s="28" t="s">
        <v>17</v>
      </c>
      <c r="F190" s="82">
        <v>0</v>
      </c>
      <c r="G190" s="81">
        <v>0</v>
      </c>
      <c r="H190" s="81">
        <v>0</v>
      </c>
      <c r="I190" s="82">
        <f t="shared" si="9"/>
        <v>0</v>
      </c>
      <c r="J190" s="29">
        <v>6076.5</v>
      </c>
      <c r="K190" s="127">
        <f t="shared" si="10"/>
        <v>0</v>
      </c>
    </row>
    <row r="191" spans="1:11" s="4" customFormat="1" ht="24" customHeight="1">
      <c r="A191" s="72">
        <v>43622</v>
      </c>
      <c r="B191" s="20">
        <v>45190</v>
      </c>
      <c r="C191" s="109" t="s">
        <v>385</v>
      </c>
      <c r="D191" s="42" t="s">
        <v>386</v>
      </c>
      <c r="E191" s="40" t="s">
        <v>17</v>
      </c>
      <c r="F191" s="82">
        <v>73</v>
      </c>
      <c r="G191" s="81">
        <v>0</v>
      </c>
      <c r="H191" s="81">
        <v>4</v>
      </c>
      <c r="I191" s="82">
        <f t="shared" si="9"/>
        <v>69</v>
      </c>
      <c r="J191" s="44">
        <v>25.56</v>
      </c>
      <c r="K191" s="127">
        <f t="shared" si="10"/>
        <v>1763.6399999999999</v>
      </c>
    </row>
    <row r="192" spans="1:11" ht="24" customHeight="1" thickBot="1">
      <c r="A192" s="73">
        <v>44848</v>
      </c>
      <c r="B192" s="26">
        <v>45092</v>
      </c>
      <c r="C192" s="109" t="s">
        <v>387</v>
      </c>
      <c r="D192" s="52" t="s">
        <v>388</v>
      </c>
      <c r="E192" s="32" t="s">
        <v>17</v>
      </c>
      <c r="F192" s="84">
        <v>3</v>
      </c>
      <c r="G192" s="81">
        <v>0</v>
      </c>
      <c r="H192" s="81">
        <v>0</v>
      </c>
      <c r="I192" s="82">
        <f t="shared" si="9"/>
        <v>3</v>
      </c>
      <c r="J192" s="47">
        <v>177</v>
      </c>
      <c r="K192" s="131">
        <f t="shared" si="10"/>
        <v>531</v>
      </c>
    </row>
    <row r="193" spans="1:11" ht="28.5" customHeight="1" thickBot="1">
      <c r="A193" s="224" t="s">
        <v>389</v>
      </c>
      <c r="B193" s="215"/>
      <c r="C193" s="215"/>
      <c r="D193" s="215"/>
      <c r="E193" s="215"/>
      <c r="F193" s="186"/>
      <c r="G193" s="220"/>
      <c r="H193" s="220"/>
      <c r="I193" s="220"/>
      <c r="J193" s="154"/>
      <c r="K193" s="152"/>
    </row>
    <row r="194" spans="1:11" ht="24.75" customHeight="1">
      <c r="A194" s="72">
        <v>45133</v>
      </c>
      <c r="B194" s="20">
        <v>45138</v>
      </c>
      <c r="C194" s="109" t="s">
        <v>390</v>
      </c>
      <c r="D194" s="42" t="s">
        <v>391</v>
      </c>
      <c r="E194" s="40" t="s">
        <v>17</v>
      </c>
      <c r="F194" s="82">
        <v>0</v>
      </c>
      <c r="G194" s="81">
        <v>0</v>
      </c>
      <c r="H194" s="81">
        <v>0</v>
      </c>
      <c r="I194" s="82">
        <f t="shared" si="9"/>
        <v>0</v>
      </c>
      <c r="J194" s="44">
        <v>520.84</v>
      </c>
      <c r="K194" s="127">
        <f t="shared" ref="K194:K229" si="11">I194*J194</f>
        <v>0</v>
      </c>
    </row>
    <row r="195" spans="1:11" s="107" customFormat="1" ht="24.75" customHeight="1">
      <c r="A195" s="106">
        <v>45184</v>
      </c>
      <c r="B195" s="106">
        <v>45198</v>
      </c>
      <c r="C195" s="109" t="s">
        <v>392</v>
      </c>
      <c r="D195" s="80" t="s">
        <v>393</v>
      </c>
      <c r="E195" s="81" t="s">
        <v>394</v>
      </c>
      <c r="F195" s="82">
        <v>160</v>
      </c>
      <c r="G195" s="81">
        <v>299</v>
      </c>
      <c r="H195" s="81">
        <v>454</v>
      </c>
      <c r="I195" s="82">
        <f t="shared" si="9"/>
        <v>5</v>
      </c>
      <c r="J195" s="83">
        <v>60</v>
      </c>
      <c r="K195" s="213">
        <f t="shared" si="11"/>
        <v>300</v>
      </c>
    </row>
    <row r="196" spans="1:11" s="107" customFormat="1" ht="24.75" customHeight="1">
      <c r="A196" s="106">
        <v>45133</v>
      </c>
      <c r="B196" s="106">
        <v>45138</v>
      </c>
      <c r="C196" s="109" t="s">
        <v>395</v>
      </c>
      <c r="D196" s="80" t="s">
        <v>396</v>
      </c>
      <c r="E196" s="81" t="s">
        <v>397</v>
      </c>
      <c r="F196" s="82">
        <v>0</v>
      </c>
      <c r="G196" s="81">
        <v>0</v>
      </c>
      <c r="H196" s="81">
        <v>0</v>
      </c>
      <c r="I196" s="82">
        <f t="shared" si="9"/>
        <v>0</v>
      </c>
      <c r="J196" s="83">
        <v>200</v>
      </c>
      <c r="K196" s="139">
        <f t="shared" si="11"/>
        <v>0</v>
      </c>
    </row>
    <row r="197" spans="1:11" s="107" customFormat="1" ht="24.75" customHeight="1">
      <c r="A197" s="106">
        <v>45133</v>
      </c>
      <c r="B197" s="106">
        <v>45138</v>
      </c>
      <c r="C197" s="109" t="s">
        <v>398</v>
      </c>
      <c r="D197" s="80" t="s">
        <v>399</v>
      </c>
      <c r="E197" s="81" t="s">
        <v>400</v>
      </c>
      <c r="F197" s="82">
        <v>0</v>
      </c>
      <c r="G197" s="81">
        <v>0</v>
      </c>
      <c r="H197" s="81">
        <v>0</v>
      </c>
      <c r="I197" s="82">
        <f t="shared" si="9"/>
        <v>0</v>
      </c>
      <c r="J197" s="83">
        <v>94.793329999999997</v>
      </c>
      <c r="K197" s="139">
        <f t="shared" si="11"/>
        <v>0</v>
      </c>
    </row>
    <row r="198" spans="1:11" s="107" customFormat="1" ht="24.75" customHeight="1">
      <c r="A198" s="106">
        <v>45133</v>
      </c>
      <c r="B198" s="106">
        <v>45138</v>
      </c>
      <c r="C198" s="109" t="s">
        <v>401</v>
      </c>
      <c r="D198" s="80" t="s">
        <v>402</v>
      </c>
      <c r="E198" s="81" t="s">
        <v>403</v>
      </c>
      <c r="F198" s="82">
        <v>0</v>
      </c>
      <c r="G198" s="81">
        <v>0</v>
      </c>
      <c r="H198" s="81">
        <v>0</v>
      </c>
      <c r="I198" s="82">
        <f t="shared" si="9"/>
        <v>0</v>
      </c>
      <c r="J198" s="83">
        <v>4300</v>
      </c>
      <c r="K198" s="139">
        <f t="shared" si="11"/>
        <v>0</v>
      </c>
    </row>
    <row r="199" spans="1:11" ht="24.75" customHeight="1">
      <c r="A199" s="38">
        <v>45008</v>
      </c>
      <c r="B199" s="20">
        <v>45077</v>
      </c>
      <c r="C199" s="109" t="s">
        <v>404</v>
      </c>
      <c r="D199" s="80" t="s">
        <v>405</v>
      </c>
      <c r="E199" s="81" t="s">
        <v>403</v>
      </c>
      <c r="F199" s="82">
        <v>0</v>
      </c>
      <c r="G199" s="81">
        <v>0</v>
      </c>
      <c r="H199" s="81">
        <v>0</v>
      </c>
      <c r="I199" s="82">
        <f t="shared" si="9"/>
        <v>0</v>
      </c>
      <c r="J199" s="41">
        <v>5455.5</v>
      </c>
      <c r="K199" s="127">
        <f t="shared" si="11"/>
        <v>0</v>
      </c>
    </row>
    <row r="200" spans="1:11" ht="24.75" customHeight="1">
      <c r="A200" s="38">
        <v>45133</v>
      </c>
      <c r="B200" s="20">
        <v>45198</v>
      </c>
      <c r="C200" s="109" t="s">
        <v>406</v>
      </c>
      <c r="D200" s="80" t="s">
        <v>407</v>
      </c>
      <c r="E200" s="81" t="s">
        <v>51</v>
      </c>
      <c r="F200" s="82">
        <v>131</v>
      </c>
      <c r="G200" s="81">
        <v>0</v>
      </c>
      <c r="H200" s="81">
        <v>64</v>
      </c>
      <c r="I200" s="82">
        <f t="shared" si="9"/>
        <v>67</v>
      </c>
      <c r="J200" s="41">
        <v>208.41333</v>
      </c>
      <c r="K200" s="127">
        <f t="shared" si="11"/>
        <v>13963.69311</v>
      </c>
    </row>
    <row r="201" spans="1:11" ht="24.75" customHeight="1">
      <c r="A201" s="38">
        <v>45008</v>
      </c>
      <c r="B201" s="20">
        <v>45138</v>
      </c>
      <c r="C201" s="109" t="s">
        <v>408</v>
      </c>
      <c r="D201" s="80" t="s">
        <v>409</v>
      </c>
      <c r="E201" s="81" t="s">
        <v>403</v>
      </c>
      <c r="F201" s="82">
        <v>0</v>
      </c>
      <c r="G201" s="81">
        <v>0</v>
      </c>
      <c r="H201" s="81">
        <v>0</v>
      </c>
      <c r="I201" s="82">
        <f t="shared" si="9"/>
        <v>0</v>
      </c>
      <c r="J201" s="41">
        <v>5971.1</v>
      </c>
      <c r="K201" s="127">
        <f t="shared" si="11"/>
        <v>0</v>
      </c>
    </row>
    <row r="202" spans="1:11" ht="24.75" customHeight="1">
      <c r="A202" s="38">
        <v>45133</v>
      </c>
      <c r="B202" s="20">
        <v>45138</v>
      </c>
      <c r="C202" s="109" t="s">
        <v>410</v>
      </c>
      <c r="D202" s="80" t="s">
        <v>411</v>
      </c>
      <c r="E202" s="81" t="s">
        <v>397</v>
      </c>
      <c r="F202" s="82">
        <v>0</v>
      </c>
      <c r="G202" s="81">
        <v>0</v>
      </c>
      <c r="H202" s="81">
        <v>0</v>
      </c>
      <c r="I202" s="82">
        <f t="shared" si="9"/>
        <v>0</v>
      </c>
      <c r="J202" s="41">
        <v>230</v>
      </c>
      <c r="K202" s="127">
        <f t="shared" si="11"/>
        <v>0</v>
      </c>
    </row>
    <row r="203" spans="1:11" s="107" customFormat="1" ht="24" customHeight="1">
      <c r="A203" s="38">
        <v>45184</v>
      </c>
      <c r="B203" s="38">
        <v>45198</v>
      </c>
      <c r="C203" s="109" t="s">
        <v>412</v>
      </c>
      <c r="D203" s="80" t="s">
        <v>413</v>
      </c>
      <c r="E203" s="81" t="s">
        <v>414</v>
      </c>
      <c r="F203" s="82">
        <v>238</v>
      </c>
      <c r="G203" s="81">
        <v>300</v>
      </c>
      <c r="H203" s="81">
        <v>476</v>
      </c>
      <c r="I203" s="82">
        <f t="shared" ref="I203:I267" si="12">F203+G203-H203</f>
        <v>62</v>
      </c>
      <c r="J203" s="41">
        <v>135</v>
      </c>
      <c r="K203" s="127">
        <f t="shared" si="11"/>
        <v>8370</v>
      </c>
    </row>
    <row r="204" spans="1:11" ht="24" customHeight="1">
      <c r="A204" s="38">
        <v>45133</v>
      </c>
      <c r="B204" s="38">
        <v>45198</v>
      </c>
      <c r="C204" s="109" t="s">
        <v>415</v>
      </c>
      <c r="D204" s="39" t="s">
        <v>416</v>
      </c>
      <c r="E204" s="40" t="s">
        <v>51</v>
      </c>
      <c r="F204" s="82">
        <v>385</v>
      </c>
      <c r="G204" s="81">
        <v>0</v>
      </c>
      <c r="H204" s="81">
        <v>202</v>
      </c>
      <c r="I204" s="82">
        <f t="shared" si="12"/>
        <v>183</v>
      </c>
      <c r="J204" s="41">
        <v>291.69159999999999</v>
      </c>
      <c r="K204" s="179">
        <f t="shared" si="11"/>
        <v>53379.5628</v>
      </c>
    </row>
    <row r="205" spans="1:11" ht="24" customHeight="1">
      <c r="A205" s="38">
        <v>44914</v>
      </c>
      <c r="B205" s="20">
        <v>45153</v>
      </c>
      <c r="C205" s="109" t="s">
        <v>417</v>
      </c>
      <c r="D205" s="39" t="s">
        <v>418</v>
      </c>
      <c r="E205" s="40" t="s">
        <v>397</v>
      </c>
      <c r="F205" s="82">
        <v>1</v>
      </c>
      <c r="G205" s="81">
        <v>0</v>
      </c>
      <c r="H205" s="81">
        <v>0</v>
      </c>
      <c r="I205" s="82">
        <f t="shared" si="12"/>
        <v>1</v>
      </c>
      <c r="J205" s="41">
        <v>276.08</v>
      </c>
      <c r="K205" s="127">
        <f t="shared" si="11"/>
        <v>276.08</v>
      </c>
    </row>
    <row r="206" spans="1:11" ht="24" customHeight="1">
      <c r="A206" s="38">
        <v>45133</v>
      </c>
      <c r="B206" s="20">
        <v>45138</v>
      </c>
      <c r="C206" s="109" t="s">
        <v>419</v>
      </c>
      <c r="D206" s="39" t="s">
        <v>420</v>
      </c>
      <c r="E206" s="40" t="s">
        <v>397</v>
      </c>
      <c r="F206" s="82">
        <v>0</v>
      </c>
      <c r="G206" s="81">
        <v>0</v>
      </c>
      <c r="H206" s="81">
        <v>0</v>
      </c>
      <c r="I206" s="82">
        <f t="shared" si="12"/>
        <v>0</v>
      </c>
      <c r="J206" s="41">
        <v>230</v>
      </c>
      <c r="K206" s="127">
        <f t="shared" si="11"/>
        <v>0</v>
      </c>
    </row>
    <row r="207" spans="1:11" ht="24" customHeight="1">
      <c r="A207" s="38">
        <v>45133</v>
      </c>
      <c r="B207" s="20">
        <v>45138</v>
      </c>
      <c r="C207" s="109" t="s">
        <v>421</v>
      </c>
      <c r="D207" s="39" t="s">
        <v>422</v>
      </c>
      <c r="E207" s="40" t="s">
        <v>397</v>
      </c>
      <c r="F207" s="82">
        <v>0</v>
      </c>
      <c r="G207" s="81">
        <v>0</v>
      </c>
      <c r="H207" s="81">
        <v>0</v>
      </c>
      <c r="I207" s="82">
        <f t="shared" si="12"/>
        <v>0</v>
      </c>
      <c r="J207" s="41">
        <v>48</v>
      </c>
      <c r="K207" s="127">
        <f t="shared" si="11"/>
        <v>0</v>
      </c>
    </row>
    <row r="208" spans="1:11" ht="24" customHeight="1">
      <c r="A208" s="38">
        <v>45133</v>
      </c>
      <c r="B208" s="20">
        <v>45138</v>
      </c>
      <c r="C208" s="109" t="s">
        <v>423</v>
      </c>
      <c r="D208" s="39" t="s">
        <v>424</v>
      </c>
      <c r="E208" s="40" t="s">
        <v>397</v>
      </c>
      <c r="F208" s="82">
        <v>0</v>
      </c>
      <c r="G208" s="81">
        <v>0</v>
      </c>
      <c r="H208" s="81">
        <v>0</v>
      </c>
      <c r="I208" s="82">
        <f t="shared" si="12"/>
        <v>0</v>
      </c>
      <c r="J208" s="41">
        <v>130</v>
      </c>
      <c r="K208" s="127">
        <f t="shared" si="11"/>
        <v>0</v>
      </c>
    </row>
    <row r="209" spans="1:11" ht="24" customHeight="1">
      <c r="A209" s="38">
        <v>45133</v>
      </c>
      <c r="B209" s="20">
        <v>45138</v>
      </c>
      <c r="C209" s="109" t="s">
        <v>425</v>
      </c>
      <c r="D209" s="39" t="s">
        <v>426</v>
      </c>
      <c r="E209" s="40" t="s">
        <v>397</v>
      </c>
      <c r="F209" s="82">
        <v>0</v>
      </c>
      <c r="G209" s="81">
        <v>0</v>
      </c>
      <c r="H209" s="81">
        <v>0</v>
      </c>
      <c r="I209" s="82">
        <f t="shared" si="12"/>
        <v>0</v>
      </c>
      <c r="J209" s="41">
        <v>41</v>
      </c>
      <c r="K209" s="127">
        <f t="shared" si="11"/>
        <v>0</v>
      </c>
    </row>
    <row r="210" spans="1:11" ht="24" customHeight="1">
      <c r="A210" s="38">
        <v>45133</v>
      </c>
      <c r="B210" s="20">
        <v>45138</v>
      </c>
      <c r="C210" s="109" t="s">
        <v>427</v>
      </c>
      <c r="D210" s="39" t="s">
        <v>428</v>
      </c>
      <c r="E210" s="40" t="s">
        <v>397</v>
      </c>
      <c r="F210" s="82">
        <v>0</v>
      </c>
      <c r="G210" s="81">
        <v>0</v>
      </c>
      <c r="H210" s="81">
        <v>0</v>
      </c>
      <c r="I210" s="82">
        <f t="shared" si="12"/>
        <v>0</v>
      </c>
      <c r="J210" s="41">
        <v>41</v>
      </c>
      <c r="K210" s="127">
        <f t="shared" si="11"/>
        <v>0</v>
      </c>
    </row>
    <row r="211" spans="1:11" ht="24" customHeight="1">
      <c r="A211" s="38">
        <v>45133</v>
      </c>
      <c r="B211" s="20">
        <v>45138</v>
      </c>
      <c r="C211" s="109" t="s">
        <v>429</v>
      </c>
      <c r="D211" s="39" t="s">
        <v>430</v>
      </c>
      <c r="E211" s="40" t="s">
        <v>28</v>
      </c>
      <c r="F211" s="82">
        <v>0</v>
      </c>
      <c r="G211" s="81">
        <v>0</v>
      </c>
      <c r="H211" s="81">
        <v>0</v>
      </c>
      <c r="I211" s="82">
        <f t="shared" si="12"/>
        <v>0</v>
      </c>
      <c r="J211" s="41">
        <v>166.77330000000001</v>
      </c>
      <c r="K211" s="127">
        <f t="shared" si="11"/>
        <v>0</v>
      </c>
    </row>
    <row r="212" spans="1:11" ht="24" customHeight="1">
      <c r="A212" s="38">
        <v>45133</v>
      </c>
      <c r="B212" s="20">
        <v>45138</v>
      </c>
      <c r="C212" s="109" t="s">
        <v>431</v>
      </c>
      <c r="D212" s="39" t="s">
        <v>432</v>
      </c>
      <c r="E212" s="40" t="s">
        <v>51</v>
      </c>
      <c r="F212" s="82">
        <v>0</v>
      </c>
      <c r="G212" s="81">
        <v>0</v>
      </c>
      <c r="H212" s="81">
        <v>0</v>
      </c>
      <c r="I212" s="82">
        <f t="shared" si="12"/>
        <v>0</v>
      </c>
      <c r="J212" s="41">
        <v>60.425829999999998</v>
      </c>
      <c r="K212" s="127">
        <f t="shared" si="11"/>
        <v>0</v>
      </c>
    </row>
    <row r="213" spans="1:11" ht="24" customHeight="1">
      <c r="A213" s="38">
        <v>45133</v>
      </c>
      <c r="B213" s="20">
        <v>45138</v>
      </c>
      <c r="C213" s="109" t="s">
        <v>433</v>
      </c>
      <c r="D213" s="39" t="s">
        <v>434</v>
      </c>
      <c r="E213" s="40" t="s">
        <v>400</v>
      </c>
      <c r="F213" s="82">
        <v>0</v>
      </c>
      <c r="G213" s="81">
        <v>0</v>
      </c>
      <c r="H213" s="81">
        <v>0</v>
      </c>
      <c r="I213" s="82">
        <f t="shared" si="12"/>
        <v>0</v>
      </c>
      <c r="J213" s="41">
        <v>77.093299999999999</v>
      </c>
      <c r="K213" s="127">
        <f t="shared" si="11"/>
        <v>0</v>
      </c>
    </row>
    <row r="214" spans="1:11" ht="24" customHeight="1">
      <c r="A214" s="38">
        <v>45133</v>
      </c>
      <c r="B214" s="20">
        <v>45138</v>
      </c>
      <c r="C214" s="109" t="s">
        <v>435</v>
      </c>
      <c r="D214" s="39" t="s">
        <v>436</v>
      </c>
      <c r="E214" s="40" t="s">
        <v>397</v>
      </c>
      <c r="F214" s="82">
        <v>0</v>
      </c>
      <c r="G214" s="81">
        <v>0</v>
      </c>
      <c r="H214" s="81">
        <v>0</v>
      </c>
      <c r="I214" s="82">
        <f t="shared" si="12"/>
        <v>0</v>
      </c>
      <c r="J214" s="41">
        <v>75</v>
      </c>
      <c r="K214" s="127">
        <f t="shared" si="11"/>
        <v>0</v>
      </c>
    </row>
    <row r="215" spans="1:11" ht="24" customHeight="1">
      <c r="A215" s="38">
        <v>45133</v>
      </c>
      <c r="B215" s="20">
        <v>45138</v>
      </c>
      <c r="C215" s="109" t="s">
        <v>437</v>
      </c>
      <c r="D215" s="39" t="s">
        <v>438</v>
      </c>
      <c r="E215" s="40" t="s">
        <v>397</v>
      </c>
      <c r="F215" s="82">
        <v>0</v>
      </c>
      <c r="G215" s="81">
        <v>0</v>
      </c>
      <c r="H215" s="81">
        <v>0</v>
      </c>
      <c r="I215" s="82">
        <f t="shared" si="12"/>
        <v>0</v>
      </c>
      <c r="J215" s="41">
        <v>58</v>
      </c>
      <c r="K215" s="127">
        <f t="shared" si="11"/>
        <v>0</v>
      </c>
    </row>
    <row r="216" spans="1:11" ht="24" customHeight="1">
      <c r="A216" s="38">
        <v>45133</v>
      </c>
      <c r="B216" s="20">
        <v>45138</v>
      </c>
      <c r="C216" s="109" t="s">
        <v>439</v>
      </c>
      <c r="D216" s="39" t="s">
        <v>440</v>
      </c>
      <c r="E216" s="40" t="s">
        <v>28</v>
      </c>
      <c r="F216" s="35">
        <v>0</v>
      </c>
      <c r="G216" s="81">
        <v>0</v>
      </c>
      <c r="H216" s="81">
        <v>0</v>
      </c>
      <c r="I216" s="82">
        <f t="shared" si="12"/>
        <v>0</v>
      </c>
      <c r="J216" s="41">
        <v>140.00700000000001</v>
      </c>
      <c r="K216" s="127">
        <f t="shared" si="11"/>
        <v>0</v>
      </c>
    </row>
    <row r="217" spans="1:11" ht="24" customHeight="1">
      <c r="A217" s="38">
        <v>45133</v>
      </c>
      <c r="B217" s="20">
        <v>45138</v>
      </c>
      <c r="C217" s="109" t="s">
        <v>441</v>
      </c>
      <c r="D217" s="31" t="s">
        <v>442</v>
      </c>
      <c r="E217" s="40" t="s">
        <v>400</v>
      </c>
      <c r="F217" s="35">
        <v>0</v>
      </c>
      <c r="G217" s="81">
        <v>0</v>
      </c>
      <c r="H217" s="81">
        <v>0</v>
      </c>
      <c r="I217" s="82">
        <f t="shared" si="12"/>
        <v>0</v>
      </c>
      <c r="J217" s="33">
        <v>116.6725</v>
      </c>
      <c r="K217" s="131">
        <f t="shared" si="11"/>
        <v>0</v>
      </c>
    </row>
    <row r="218" spans="1:11" ht="24" customHeight="1">
      <c r="A218" s="38">
        <v>45133</v>
      </c>
      <c r="B218" s="20">
        <v>45138</v>
      </c>
      <c r="C218" s="109" t="s">
        <v>443</v>
      </c>
      <c r="D218" s="31" t="s">
        <v>444</v>
      </c>
      <c r="E218" s="32" t="s">
        <v>400</v>
      </c>
      <c r="F218" s="35">
        <v>0</v>
      </c>
      <c r="G218" s="81">
        <v>0</v>
      </c>
      <c r="H218" s="81">
        <v>0</v>
      </c>
      <c r="I218" s="82">
        <f t="shared" si="12"/>
        <v>0</v>
      </c>
      <c r="J218" s="33">
        <v>83.337500000000006</v>
      </c>
      <c r="K218" s="131">
        <f t="shared" si="11"/>
        <v>0</v>
      </c>
    </row>
    <row r="219" spans="1:11" ht="24" customHeight="1">
      <c r="A219" s="38">
        <v>45133</v>
      </c>
      <c r="B219" s="20">
        <v>45138</v>
      </c>
      <c r="C219" s="109" t="s">
        <v>445</v>
      </c>
      <c r="D219" s="31" t="s">
        <v>446</v>
      </c>
      <c r="E219" s="32" t="s">
        <v>28</v>
      </c>
      <c r="F219" s="35">
        <v>0</v>
      </c>
      <c r="G219" s="81">
        <v>0</v>
      </c>
      <c r="H219" s="81">
        <v>0</v>
      </c>
      <c r="I219" s="82">
        <f t="shared" si="12"/>
        <v>0</v>
      </c>
      <c r="J219" s="33">
        <v>91.666666699999993</v>
      </c>
      <c r="K219" s="131">
        <f t="shared" si="11"/>
        <v>0</v>
      </c>
    </row>
    <row r="220" spans="1:11" ht="24" customHeight="1">
      <c r="A220" s="38">
        <v>45133</v>
      </c>
      <c r="B220" s="20">
        <v>45138</v>
      </c>
      <c r="C220" s="109" t="s">
        <v>447</v>
      </c>
      <c r="D220" s="31" t="s">
        <v>448</v>
      </c>
      <c r="E220" s="32" t="s">
        <v>17</v>
      </c>
      <c r="F220" s="35">
        <v>0</v>
      </c>
      <c r="G220" s="81">
        <v>0</v>
      </c>
      <c r="H220" s="81">
        <v>0</v>
      </c>
      <c r="I220" s="82">
        <f t="shared" si="12"/>
        <v>0</v>
      </c>
      <c r="J220" s="33">
        <v>500</v>
      </c>
      <c r="K220" s="131">
        <f t="shared" si="11"/>
        <v>0</v>
      </c>
    </row>
    <row r="221" spans="1:11" ht="24" customHeight="1">
      <c r="A221" s="38">
        <v>45133</v>
      </c>
      <c r="B221" s="20">
        <v>45138</v>
      </c>
      <c r="C221" s="109" t="s">
        <v>449</v>
      </c>
      <c r="D221" s="31" t="s">
        <v>450</v>
      </c>
      <c r="E221" s="32" t="s">
        <v>397</v>
      </c>
      <c r="F221" s="35">
        <v>0</v>
      </c>
      <c r="G221" s="81">
        <v>0</v>
      </c>
      <c r="H221" s="81">
        <v>0</v>
      </c>
      <c r="I221" s="82">
        <f t="shared" si="12"/>
        <v>0</v>
      </c>
      <c r="J221" s="33">
        <v>100</v>
      </c>
      <c r="K221" s="131">
        <f t="shared" si="11"/>
        <v>0</v>
      </c>
    </row>
    <row r="222" spans="1:11" ht="24" customHeight="1">
      <c r="A222" s="30">
        <v>45133</v>
      </c>
      <c r="B222" s="26">
        <v>45138</v>
      </c>
      <c r="C222" s="109" t="s">
        <v>451</v>
      </c>
      <c r="D222" s="31" t="s">
        <v>452</v>
      </c>
      <c r="E222" s="32" t="s">
        <v>397</v>
      </c>
      <c r="F222" s="35">
        <v>0</v>
      </c>
      <c r="G222" s="81">
        <v>0</v>
      </c>
      <c r="H222" s="81">
        <v>0</v>
      </c>
      <c r="I222" s="82">
        <f t="shared" si="12"/>
        <v>0</v>
      </c>
      <c r="J222" s="33">
        <v>14.0184</v>
      </c>
      <c r="K222" s="131">
        <f t="shared" si="11"/>
        <v>0</v>
      </c>
    </row>
    <row r="223" spans="1:11" ht="24" customHeight="1">
      <c r="A223" s="30">
        <v>45133</v>
      </c>
      <c r="B223" s="26">
        <v>45138</v>
      </c>
      <c r="C223" s="109" t="s">
        <v>453</v>
      </c>
      <c r="D223" s="31" t="s">
        <v>454</v>
      </c>
      <c r="E223" s="32" t="s">
        <v>400</v>
      </c>
      <c r="F223" s="35">
        <v>0</v>
      </c>
      <c r="G223" s="81">
        <v>0</v>
      </c>
      <c r="H223" s="81">
        <v>0</v>
      </c>
      <c r="I223" s="82">
        <f t="shared" si="12"/>
        <v>0</v>
      </c>
      <c r="J223" s="33">
        <v>183.3425</v>
      </c>
      <c r="K223" s="131">
        <f t="shared" si="11"/>
        <v>0</v>
      </c>
    </row>
    <row r="224" spans="1:11" ht="24" customHeight="1">
      <c r="A224" s="38">
        <v>45133</v>
      </c>
      <c r="B224" s="20">
        <v>45138</v>
      </c>
      <c r="C224" s="109" t="s">
        <v>455</v>
      </c>
      <c r="D224" s="39" t="s">
        <v>456</v>
      </c>
      <c r="E224" s="40" t="s">
        <v>400</v>
      </c>
      <c r="F224" s="35">
        <v>0</v>
      </c>
      <c r="G224" s="81">
        <v>0</v>
      </c>
      <c r="H224" s="81">
        <v>0</v>
      </c>
      <c r="I224" s="82">
        <f t="shared" si="12"/>
        <v>0</v>
      </c>
      <c r="J224" s="41">
        <v>86</v>
      </c>
      <c r="K224" s="127">
        <f t="shared" si="11"/>
        <v>0</v>
      </c>
    </row>
    <row r="225" spans="1:11" ht="24" customHeight="1">
      <c r="A225" s="30">
        <v>45133</v>
      </c>
      <c r="B225" s="26">
        <v>45138</v>
      </c>
      <c r="C225" s="109" t="s">
        <v>457</v>
      </c>
      <c r="D225" s="31" t="s">
        <v>458</v>
      </c>
      <c r="E225" s="32" t="s">
        <v>17</v>
      </c>
      <c r="F225" s="35">
        <v>0</v>
      </c>
      <c r="G225" s="81">
        <v>0</v>
      </c>
      <c r="H225" s="81">
        <v>0</v>
      </c>
      <c r="I225" s="82">
        <f t="shared" si="12"/>
        <v>0</v>
      </c>
      <c r="J225" s="33">
        <v>520.38</v>
      </c>
      <c r="K225" s="131">
        <f t="shared" si="11"/>
        <v>0</v>
      </c>
    </row>
    <row r="226" spans="1:11" ht="24" customHeight="1">
      <c r="A226" s="30">
        <v>45133</v>
      </c>
      <c r="B226" s="26">
        <v>45138</v>
      </c>
      <c r="C226" s="109" t="s">
        <v>459</v>
      </c>
      <c r="D226" s="31" t="s">
        <v>460</v>
      </c>
      <c r="E226" s="32" t="s">
        <v>461</v>
      </c>
      <c r="F226" s="35">
        <v>0</v>
      </c>
      <c r="G226" s="81">
        <v>0</v>
      </c>
      <c r="H226" s="81">
        <v>0</v>
      </c>
      <c r="I226" s="82">
        <f t="shared" si="12"/>
        <v>0</v>
      </c>
      <c r="J226" s="33">
        <v>1100</v>
      </c>
      <c r="K226" s="131">
        <f t="shared" si="11"/>
        <v>0</v>
      </c>
    </row>
    <row r="227" spans="1:11" ht="24" customHeight="1">
      <c r="A227" s="30">
        <v>45133</v>
      </c>
      <c r="B227" s="26">
        <v>45138</v>
      </c>
      <c r="C227" s="109" t="s">
        <v>462</v>
      </c>
      <c r="D227" s="31" t="s">
        <v>463</v>
      </c>
      <c r="E227" s="32" t="s">
        <v>461</v>
      </c>
      <c r="F227" s="35">
        <v>0</v>
      </c>
      <c r="G227" s="81">
        <v>0</v>
      </c>
      <c r="H227" s="81">
        <v>0</v>
      </c>
      <c r="I227" s="82">
        <f t="shared" si="12"/>
        <v>0</v>
      </c>
      <c r="J227" s="33">
        <v>1200</v>
      </c>
      <c r="K227" s="131">
        <f t="shared" si="11"/>
        <v>0</v>
      </c>
    </row>
    <row r="228" spans="1:11" ht="24" customHeight="1">
      <c r="A228" s="30">
        <v>45133</v>
      </c>
      <c r="B228" s="26">
        <v>45138</v>
      </c>
      <c r="C228" s="109" t="s">
        <v>464</v>
      </c>
      <c r="D228" s="31" t="s">
        <v>465</v>
      </c>
      <c r="E228" s="32" t="s">
        <v>28</v>
      </c>
      <c r="F228" s="35">
        <v>0</v>
      </c>
      <c r="G228" s="81">
        <v>0</v>
      </c>
      <c r="H228" s="81">
        <v>0</v>
      </c>
      <c r="I228" s="82">
        <f t="shared" si="12"/>
        <v>0</v>
      </c>
      <c r="J228" s="33">
        <v>450.76</v>
      </c>
      <c r="K228" s="131">
        <f t="shared" si="11"/>
        <v>0</v>
      </c>
    </row>
    <row r="229" spans="1:11" ht="24" customHeight="1" thickBot="1">
      <c r="A229" s="30">
        <v>45133</v>
      </c>
      <c r="B229" s="26">
        <v>45138</v>
      </c>
      <c r="C229" s="109" t="s">
        <v>466</v>
      </c>
      <c r="D229" s="31" t="s">
        <v>467</v>
      </c>
      <c r="E229" s="32" t="s">
        <v>397</v>
      </c>
      <c r="F229" s="84">
        <v>0</v>
      </c>
      <c r="G229" s="81">
        <v>0</v>
      </c>
      <c r="H229" s="81">
        <v>0</v>
      </c>
      <c r="I229" s="84">
        <f t="shared" si="12"/>
        <v>0</v>
      </c>
      <c r="J229" s="33">
        <v>56</v>
      </c>
      <c r="K229" s="131">
        <f t="shared" si="11"/>
        <v>0</v>
      </c>
    </row>
    <row r="230" spans="1:11" ht="28.5" customHeight="1" thickBot="1">
      <c r="A230" s="117"/>
      <c r="B230" s="118"/>
      <c r="C230" s="119"/>
      <c r="D230" s="126" t="s">
        <v>468</v>
      </c>
      <c r="E230" s="85"/>
      <c r="F230" s="86"/>
      <c r="G230" s="85"/>
      <c r="H230" s="85"/>
      <c r="I230" s="86"/>
      <c r="J230" s="87"/>
      <c r="K230" s="170"/>
    </row>
    <row r="231" spans="1:11" s="135" customFormat="1" ht="24" customHeight="1">
      <c r="A231" s="106">
        <v>45118</v>
      </c>
      <c r="B231" s="106">
        <v>45198</v>
      </c>
      <c r="C231" s="109" t="s">
        <v>469</v>
      </c>
      <c r="D231" s="111" t="s">
        <v>470</v>
      </c>
      <c r="E231" s="81" t="s">
        <v>51</v>
      </c>
      <c r="F231" s="82">
        <v>169</v>
      </c>
      <c r="G231" s="81">
        <v>0</v>
      </c>
      <c r="H231" s="81">
        <v>16</v>
      </c>
      <c r="I231" s="82">
        <f t="shared" si="12"/>
        <v>153</v>
      </c>
      <c r="J231" s="83">
        <v>29.5</v>
      </c>
      <c r="K231" s="139">
        <f t="shared" ref="K231:K245" si="13">I231*J231</f>
        <v>4513.5</v>
      </c>
    </row>
    <row r="232" spans="1:11" s="135" customFormat="1" ht="24" customHeight="1">
      <c r="A232" s="101">
        <v>44669</v>
      </c>
      <c r="B232" s="106">
        <v>45099</v>
      </c>
      <c r="C232" s="109" t="s">
        <v>471</v>
      </c>
      <c r="D232" s="140" t="s">
        <v>472</v>
      </c>
      <c r="E232" s="81" t="s">
        <v>157</v>
      </c>
      <c r="F232" s="82">
        <v>0</v>
      </c>
      <c r="G232" s="81">
        <v>0</v>
      </c>
      <c r="H232" s="81">
        <v>0</v>
      </c>
      <c r="I232" s="82">
        <f t="shared" si="12"/>
        <v>0</v>
      </c>
      <c r="J232" s="83">
        <v>667.68330000000003</v>
      </c>
      <c r="K232" s="139">
        <f t="shared" si="13"/>
        <v>0</v>
      </c>
    </row>
    <row r="233" spans="1:11" s="4" customFormat="1" ht="24" customHeight="1">
      <c r="A233" s="74">
        <v>45182</v>
      </c>
      <c r="B233" s="20">
        <v>45198</v>
      </c>
      <c r="C233" s="109" t="s">
        <v>473</v>
      </c>
      <c r="D233" s="31" t="s">
        <v>474</v>
      </c>
      <c r="E233" s="40" t="s">
        <v>157</v>
      </c>
      <c r="F233" s="82">
        <v>713</v>
      </c>
      <c r="G233" s="82">
        <v>3120</v>
      </c>
      <c r="H233" s="81">
        <v>125</v>
      </c>
      <c r="I233" s="82">
        <f t="shared" si="12"/>
        <v>3708</v>
      </c>
      <c r="J233" s="33">
        <v>26.254999999999999</v>
      </c>
      <c r="K233" s="127">
        <f t="shared" si="13"/>
        <v>97353.54</v>
      </c>
    </row>
    <row r="234" spans="1:11" s="4" customFormat="1" ht="24" customHeight="1">
      <c r="A234" s="91">
        <v>45104</v>
      </c>
      <c r="B234" s="20">
        <v>45195</v>
      </c>
      <c r="C234" s="109" t="s">
        <v>475</v>
      </c>
      <c r="D234" s="31" t="s">
        <v>476</v>
      </c>
      <c r="E234" s="32" t="s">
        <v>157</v>
      </c>
      <c r="F234" s="82">
        <v>1262</v>
      </c>
      <c r="G234" s="81">
        <v>0</v>
      </c>
      <c r="H234" s="81">
        <v>240</v>
      </c>
      <c r="I234" s="82">
        <f t="shared" si="12"/>
        <v>1022</v>
      </c>
      <c r="J234" s="33">
        <v>132.75</v>
      </c>
      <c r="K234" s="127">
        <f t="shared" si="13"/>
        <v>135670.5</v>
      </c>
    </row>
    <row r="235" spans="1:11" s="4" customFormat="1" ht="24" customHeight="1">
      <c r="A235" s="91">
        <v>45040</v>
      </c>
      <c r="B235" s="20">
        <v>45195</v>
      </c>
      <c r="C235" s="109" t="s">
        <v>477</v>
      </c>
      <c r="D235" s="31" t="s">
        <v>478</v>
      </c>
      <c r="E235" s="32" t="s">
        <v>157</v>
      </c>
      <c r="F235" s="82">
        <v>40</v>
      </c>
      <c r="G235" s="81">
        <v>0</v>
      </c>
      <c r="H235" s="81">
        <v>11</v>
      </c>
      <c r="I235" s="82">
        <f t="shared" si="12"/>
        <v>29</v>
      </c>
      <c r="J235" s="33">
        <v>442.5</v>
      </c>
      <c r="K235" s="127">
        <f t="shared" si="13"/>
        <v>12832.5</v>
      </c>
    </row>
    <row r="236" spans="1:11" s="4" customFormat="1" ht="24" customHeight="1">
      <c r="A236" s="91">
        <v>45104</v>
      </c>
      <c r="B236" s="20">
        <v>45198</v>
      </c>
      <c r="C236" s="109" t="s">
        <v>479</v>
      </c>
      <c r="D236" s="31" t="s">
        <v>480</v>
      </c>
      <c r="E236" s="32" t="s">
        <v>157</v>
      </c>
      <c r="F236" s="82">
        <v>658</v>
      </c>
      <c r="G236" s="81">
        <v>0</v>
      </c>
      <c r="H236" s="81">
        <v>111</v>
      </c>
      <c r="I236" s="82">
        <f t="shared" si="12"/>
        <v>547</v>
      </c>
      <c r="J236" s="33">
        <v>305.81666999999999</v>
      </c>
      <c r="K236" s="127">
        <f t="shared" si="13"/>
        <v>167281.71849</v>
      </c>
    </row>
    <row r="237" spans="1:11" s="4" customFormat="1" ht="24" customHeight="1">
      <c r="A237" s="91">
        <v>45118</v>
      </c>
      <c r="B237" s="20">
        <v>45198</v>
      </c>
      <c r="C237" s="109" t="s">
        <v>481</v>
      </c>
      <c r="D237" s="31" t="s">
        <v>482</v>
      </c>
      <c r="E237" s="32" t="s">
        <v>51</v>
      </c>
      <c r="F237" s="82">
        <v>164</v>
      </c>
      <c r="G237" s="81">
        <v>0</v>
      </c>
      <c r="H237" s="81">
        <v>13</v>
      </c>
      <c r="I237" s="82">
        <f t="shared" si="12"/>
        <v>151</v>
      </c>
      <c r="J237" s="33">
        <v>80.239999999999995</v>
      </c>
      <c r="K237" s="127">
        <f t="shared" si="13"/>
        <v>12116.24</v>
      </c>
    </row>
    <row r="238" spans="1:11" s="4" customFormat="1" ht="24" customHeight="1">
      <c r="A238" s="91">
        <v>45118</v>
      </c>
      <c r="B238" s="20">
        <v>45198</v>
      </c>
      <c r="C238" s="109" t="s">
        <v>483</v>
      </c>
      <c r="D238" s="31" t="s">
        <v>484</v>
      </c>
      <c r="E238" s="32" t="s">
        <v>51</v>
      </c>
      <c r="F238" s="82">
        <v>180</v>
      </c>
      <c r="G238" s="81">
        <v>0</v>
      </c>
      <c r="H238" s="81">
        <v>8</v>
      </c>
      <c r="I238" s="82">
        <f t="shared" si="12"/>
        <v>172</v>
      </c>
      <c r="J238" s="33">
        <v>53.1</v>
      </c>
      <c r="K238" s="127">
        <f t="shared" si="13"/>
        <v>9133.2000000000007</v>
      </c>
    </row>
    <row r="239" spans="1:11" s="135" customFormat="1" ht="24" customHeight="1">
      <c r="A239" s="38">
        <v>45118</v>
      </c>
      <c r="B239" s="38">
        <v>45198</v>
      </c>
      <c r="C239" s="109" t="s">
        <v>485</v>
      </c>
      <c r="D239" s="42" t="s">
        <v>486</v>
      </c>
      <c r="E239" s="32" t="s">
        <v>51</v>
      </c>
      <c r="F239" s="82">
        <v>2158</v>
      </c>
      <c r="G239" s="81">
        <v>0</v>
      </c>
      <c r="H239" s="81">
        <v>715</v>
      </c>
      <c r="I239" s="82">
        <f t="shared" si="12"/>
        <v>1443</v>
      </c>
      <c r="J239" s="44">
        <v>15.7333333</v>
      </c>
      <c r="K239" s="127">
        <f t="shared" si="13"/>
        <v>22703.199951899998</v>
      </c>
    </row>
    <row r="240" spans="1:11" s="135" customFormat="1" ht="24" customHeight="1">
      <c r="A240" s="38">
        <v>45182</v>
      </c>
      <c r="B240" s="38">
        <v>45190</v>
      </c>
      <c r="C240" s="109" t="s">
        <v>487</v>
      </c>
      <c r="D240" s="39" t="s">
        <v>488</v>
      </c>
      <c r="E240" s="32" t="s">
        <v>51</v>
      </c>
      <c r="F240" s="82">
        <v>0</v>
      </c>
      <c r="G240" s="81">
        <v>600</v>
      </c>
      <c r="H240" s="81">
        <v>4</v>
      </c>
      <c r="I240" s="82">
        <f t="shared" si="12"/>
        <v>596</v>
      </c>
      <c r="J240" s="41">
        <v>138.001</v>
      </c>
      <c r="K240" s="127">
        <f t="shared" si="13"/>
        <v>82248.596000000005</v>
      </c>
    </row>
    <row r="241" spans="1:11" s="135" customFormat="1" ht="24" customHeight="1">
      <c r="A241" s="38">
        <v>45118</v>
      </c>
      <c r="B241" s="38">
        <v>45198</v>
      </c>
      <c r="C241" s="109" t="s">
        <v>489</v>
      </c>
      <c r="D241" s="39" t="s">
        <v>490</v>
      </c>
      <c r="E241" s="32" t="s">
        <v>51</v>
      </c>
      <c r="F241" s="84">
        <v>190</v>
      </c>
      <c r="G241" s="104">
        <v>0</v>
      </c>
      <c r="H241" s="104">
        <v>1</v>
      </c>
      <c r="I241" s="82">
        <f t="shared" si="12"/>
        <v>189</v>
      </c>
      <c r="J241" s="41">
        <v>29.5</v>
      </c>
      <c r="K241" s="127">
        <f t="shared" si="13"/>
        <v>5575.5</v>
      </c>
    </row>
    <row r="242" spans="1:11" s="135" customFormat="1" ht="24" customHeight="1">
      <c r="A242" s="38">
        <v>45118</v>
      </c>
      <c r="B242" s="102">
        <v>45198</v>
      </c>
      <c r="C242" s="109" t="s">
        <v>491</v>
      </c>
      <c r="D242" s="193" t="s">
        <v>492</v>
      </c>
      <c r="E242" s="40" t="s">
        <v>51</v>
      </c>
      <c r="F242" s="35">
        <v>686</v>
      </c>
      <c r="G242" s="40">
        <v>0</v>
      </c>
      <c r="H242" s="40">
        <v>157</v>
      </c>
      <c r="I242" s="190">
        <f t="shared" si="12"/>
        <v>529</v>
      </c>
      <c r="J242" s="178">
        <v>312.7</v>
      </c>
      <c r="K242" s="173">
        <f t="shared" si="13"/>
        <v>165418.29999999999</v>
      </c>
    </row>
    <row r="243" spans="1:11" s="135" customFormat="1" ht="24" customHeight="1">
      <c r="A243" s="38">
        <v>45118</v>
      </c>
      <c r="B243" s="38">
        <v>45198</v>
      </c>
      <c r="C243" s="109" t="s">
        <v>493</v>
      </c>
      <c r="D243" s="214" t="s">
        <v>494</v>
      </c>
      <c r="E243" s="40" t="s">
        <v>51</v>
      </c>
      <c r="F243" s="35">
        <v>389</v>
      </c>
      <c r="G243" s="40">
        <v>0</v>
      </c>
      <c r="H243" s="40">
        <v>8</v>
      </c>
      <c r="I243" s="190">
        <f t="shared" si="12"/>
        <v>381</v>
      </c>
      <c r="J243" s="41">
        <v>177</v>
      </c>
      <c r="K243" s="179">
        <f t="shared" si="13"/>
        <v>67437</v>
      </c>
    </row>
    <row r="244" spans="1:11" s="135" customFormat="1" ht="24" customHeight="1">
      <c r="A244" s="38">
        <v>45118</v>
      </c>
      <c r="B244" s="102">
        <v>45198</v>
      </c>
      <c r="C244" s="109" t="s">
        <v>495</v>
      </c>
      <c r="D244" s="202" t="s">
        <v>496</v>
      </c>
      <c r="E244" s="40" t="s">
        <v>51</v>
      </c>
      <c r="F244" s="35">
        <v>489</v>
      </c>
      <c r="G244" s="40">
        <v>0</v>
      </c>
      <c r="H244" s="40">
        <v>129</v>
      </c>
      <c r="I244" s="190">
        <f t="shared" si="12"/>
        <v>360</v>
      </c>
      <c r="J244" s="33">
        <v>177</v>
      </c>
      <c r="K244" s="127">
        <f t="shared" si="13"/>
        <v>63720</v>
      </c>
    </row>
    <row r="245" spans="1:11" s="135" customFormat="1" ht="24.75" customHeight="1" thickBot="1">
      <c r="A245" s="182">
        <v>45118</v>
      </c>
      <c r="B245" s="38">
        <v>45198</v>
      </c>
      <c r="C245" s="109" t="s">
        <v>497</v>
      </c>
      <c r="D245" s="50" t="s">
        <v>498</v>
      </c>
      <c r="E245" s="104" t="s">
        <v>51</v>
      </c>
      <c r="F245" s="84">
        <v>116</v>
      </c>
      <c r="G245" s="81">
        <v>0</v>
      </c>
      <c r="H245" s="81">
        <v>43</v>
      </c>
      <c r="I245" s="82">
        <f t="shared" si="12"/>
        <v>73</v>
      </c>
      <c r="J245" s="33">
        <v>312.7</v>
      </c>
      <c r="K245" s="131">
        <f t="shared" si="13"/>
        <v>22827.1</v>
      </c>
    </row>
    <row r="246" spans="1:11" s="4" customFormat="1" ht="29.25" customHeight="1" thickBot="1">
      <c r="A246" s="224" t="s">
        <v>499</v>
      </c>
      <c r="B246" s="215"/>
      <c r="C246" s="215"/>
      <c r="D246" s="215"/>
      <c r="E246" s="215"/>
      <c r="F246" s="186"/>
      <c r="G246" s="220"/>
      <c r="H246" s="220"/>
      <c r="I246" s="220"/>
      <c r="J246" s="153"/>
      <c r="K246" s="152"/>
    </row>
    <row r="247" spans="1:11" ht="24" customHeight="1">
      <c r="A247" s="105">
        <v>45167</v>
      </c>
      <c r="B247" s="106">
        <v>45198</v>
      </c>
      <c r="C247" s="109" t="s">
        <v>500</v>
      </c>
      <c r="D247" s="111" t="s">
        <v>501</v>
      </c>
      <c r="E247" s="81" t="s">
        <v>17</v>
      </c>
      <c r="F247" s="82">
        <v>116</v>
      </c>
      <c r="G247" s="81">
        <v>0</v>
      </c>
      <c r="H247" s="81">
        <v>19</v>
      </c>
      <c r="I247" s="82">
        <f t="shared" si="12"/>
        <v>97</v>
      </c>
      <c r="J247" s="83">
        <v>105.61</v>
      </c>
      <c r="K247" s="139">
        <f t="shared" ref="K247:K287" si="14">I247*J247</f>
        <v>10244.17</v>
      </c>
    </row>
    <row r="248" spans="1:11" ht="24" customHeight="1">
      <c r="A248" s="72">
        <v>45040</v>
      </c>
      <c r="B248" s="20">
        <v>45195</v>
      </c>
      <c r="C248" s="109" t="s">
        <v>502</v>
      </c>
      <c r="D248" s="34" t="s">
        <v>503</v>
      </c>
      <c r="E248" s="40" t="s">
        <v>17</v>
      </c>
      <c r="F248" s="82">
        <v>75</v>
      </c>
      <c r="G248" s="81">
        <v>0</v>
      </c>
      <c r="H248" s="81">
        <v>3</v>
      </c>
      <c r="I248" s="82">
        <f t="shared" si="12"/>
        <v>72</v>
      </c>
      <c r="J248" s="41">
        <v>422.44</v>
      </c>
      <c r="K248" s="127">
        <f t="shared" si="14"/>
        <v>30415.68</v>
      </c>
    </row>
    <row r="249" spans="1:11" ht="24" customHeight="1">
      <c r="A249" s="72">
        <v>45035</v>
      </c>
      <c r="B249" s="20">
        <v>45044</v>
      </c>
      <c r="C249" s="109" t="s">
        <v>504</v>
      </c>
      <c r="D249" s="34" t="s">
        <v>505</v>
      </c>
      <c r="E249" s="40" t="s">
        <v>506</v>
      </c>
      <c r="F249" s="82">
        <v>20</v>
      </c>
      <c r="G249" s="81">
        <v>0</v>
      </c>
      <c r="H249" s="81">
        <v>0</v>
      </c>
      <c r="I249" s="82">
        <f t="shared" si="12"/>
        <v>20</v>
      </c>
      <c r="J249" s="41">
        <v>1167.02</v>
      </c>
      <c r="K249" s="127">
        <f t="shared" si="14"/>
        <v>23340.400000000001</v>
      </c>
    </row>
    <row r="250" spans="1:11" ht="24" customHeight="1">
      <c r="A250" s="72">
        <v>45035</v>
      </c>
      <c r="B250" s="20">
        <v>45124</v>
      </c>
      <c r="C250" s="109" t="s">
        <v>507</v>
      </c>
      <c r="D250" s="34" t="s">
        <v>508</v>
      </c>
      <c r="E250" s="40" t="s">
        <v>506</v>
      </c>
      <c r="F250" s="82">
        <v>19</v>
      </c>
      <c r="G250" s="81">
        <v>0</v>
      </c>
      <c r="H250" s="81">
        <v>0</v>
      </c>
      <c r="I250" s="82">
        <f t="shared" si="12"/>
        <v>19</v>
      </c>
      <c r="J250" s="41">
        <v>1298</v>
      </c>
      <c r="K250" s="127">
        <f t="shared" si="14"/>
        <v>24662</v>
      </c>
    </row>
    <row r="251" spans="1:11" ht="24" customHeight="1">
      <c r="A251" s="72">
        <v>45182</v>
      </c>
      <c r="B251" s="20">
        <v>45187</v>
      </c>
      <c r="C251" s="109" t="s">
        <v>509</v>
      </c>
      <c r="D251" s="34" t="s">
        <v>510</v>
      </c>
      <c r="E251" s="40" t="s">
        <v>17</v>
      </c>
      <c r="F251" s="82">
        <v>0</v>
      </c>
      <c r="G251" s="81">
        <v>100</v>
      </c>
      <c r="H251" s="81">
        <v>0</v>
      </c>
      <c r="I251" s="82">
        <f t="shared" ref="I251" si="15">F251+G251-H251</f>
        <v>100</v>
      </c>
      <c r="J251" s="41">
        <v>41.3</v>
      </c>
      <c r="K251" s="127">
        <f t="shared" ref="K251" si="16">I251*J251</f>
        <v>4130</v>
      </c>
    </row>
    <row r="252" spans="1:11" ht="24" customHeight="1">
      <c r="A252" s="72">
        <v>45167</v>
      </c>
      <c r="B252" s="20">
        <v>45180</v>
      </c>
      <c r="C252" s="109" t="s">
        <v>511</v>
      </c>
      <c r="D252" s="34" t="s">
        <v>512</v>
      </c>
      <c r="E252" s="40" t="s">
        <v>17</v>
      </c>
      <c r="F252" s="82">
        <v>50</v>
      </c>
      <c r="G252" s="81">
        <v>0</v>
      </c>
      <c r="H252" s="81">
        <v>1</v>
      </c>
      <c r="I252" s="82">
        <f t="shared" si="12"/>
        <v>49</v>
      </c>
      <c r="J252" s="41">
        <v>47.2</v>
      </c>
      <c r="K252" s="127">
        <f t="shared" si="14"/>
        <v>2312.8000000000002</v>
      </c>
    </row>
    <row r="253" spans="1:11" ht="24" customHeight="1">
      <c r="A253" s="75">
        <v>45167</v>
      </c>
      <c r="B253" s="38">
        <v>45198</v>
      </c>
      <c r="C253" s="109" t="s">
        <v>509</v>
      </c>
      <c r="D253" s="34" t="s">
        <v>513</v>
      </c>
      <c r="E253" s="40" t="s">
        <v>17</v>
      </c>
      <c r="F253" s="82">
        <v>147</v>
      </c>
      <c r="G253" s="81">
        <v>0</v>
      </c>
      <c r="H253" s="81">
        <v>32</v>
      </c>
      <c r="I253" s="82">
        <f t="shared" si="12"/>
        <v>115</v>
      </c>
      <c r="J253" s="41">
        <v>16.52</v>
      </c>
      <c r="K253" s="179">
        <f t="shared" si="14"/>
        <v>1899.8</v>
      </c>
    </row>
    <row r="254" spans="1:11" ht="24" customHeight="1">
      <c r="A254" s="75">
        <v>44669</v>
      </c>
      <c r="B254" s="38">
        <v>45198</v>
      </c>
      <c r="C254" s="109" t="s">
        <v>514</v>
      </c>
      <c r="D254" s="39" t="s">
        <v>515</v>
      </c>
      <c r="E254" s="40" t="s">
        <v>17</v>
      </c>
      <c r="F254" s="82">
        <v>14</v>
      </c>
      <c r="G254" s="81">
        <v>0</v>
      </c>
      <c r="H254" s="81">
        <v>1</v>
      </c>
      <c r="I254" s="82">
        <f t="shared" si="12"/>
        <v>13</v>
      </c>
      <c r="J254" s="41">
        <v>240.72</v>
      </c>
      <c r="K254" s="144">
        <f t="shared" si="14"/>
        <v>3129.36</v>
      </c>
    </row>
    <row r="255" spans="1:11" ht="24" customHeight="1">
      <c r="A255" s="75">
        <v>45035</v>
      </c>
      <c r="B255" s="38">
        <v>45159</v>
      </c>
      <c r="C255" s="109" t="s">
        <v>516</v>
      </c>
      <c r="D255" s="39" t="s">
        <v>517</v>
      </c>
      <c r="E255" s="40" t="s">
        <v>17</v>
      </c>
      <c r="F255" s="82">
        <v>5</v>
      </c>
      <c r="G255" s="81">
        <v>0</v>
      </c>
      <c r="H255" s="81">
        <v>0</v>
      </c>
      <c r="I255" s="82">
        <f t="shared" si="12"/>
        <v>5</v>
      </c>
      <c r="J255" s="41">
        <v>153.4</v>
      </c>
      <c r="K255" s="144">
        <f t="shared" si="14"/>
        <v>767</v>
      </c>
    </row>
    <row r="256" spans="1:11" s="135" customFormat="1" ht="24" customHeight="1">
      <c r="A256" s="75">
        <v>45167</v>
      </c>
      <c r="B256" s="38">
        <v>45198</v>
      </c>
      <c r="C256" s="109" t="s">
        <v>518</v>
      </c>
      <c r="D256" s="34" t="s">
        <v>519</v>
      </c>
      <c r="E256" s="40" t="s">
        <v>506</v>
      </c>
      <c r="F256" s="82">
        <v>146</v>
      </c>
      <c r="G256" s="81">
        <v>0</v>
      </c>
      <c r="H256" s="81">
        <v>47</v>
      </c>
      <c r="I256" s="82">
        <f t="shared" si="12"/>
        <v>99</v>
      </c>
      <c r="J256" s="41">
        <v>64.900000000000006</v>
      </c>
      <c r="K256" s="127">
        <f t="shared" si="14"/>
        <v>6425.1</v>
      </c>
    </row>
    <row r="257" spans="1:12" ht="24" customHeight="1">
      <c r="A257" s="75">
        <v>44669</v>
      </c>
      <c r="B257" s="38">
        <v>45169</v>
      </c>
      <c r="C257" s="109" t="s">
        <v>520</v>
      </c>
      <c r="D257" s="34" t="s">
        <v>521</v>
      </c>
      <c r="E257" s="40" t="s">
        <v>17</v>
      </c>
      <c r="F257" s="82">
        <v>20</v>
      </c>
      <c r="G257" s="81">
        <v>0</v>
      </c>
      <c r="H257" s="81">
        <v>0</v>
      </c>
      <c r="I257" s="82">
        <f t="shared" si="12"/>
        <v>20</v>
      </c>
      <c r="J257" s="41">
        <v>767</v>
      </c>
      <c r="K257" s="127">
        <f t="shared" si="14"/>
        <v>15340</v>
      </c>
    </row>
    <row r="258" spans="1:12" s="4" customFormat="1" ht="24" customHeight="1">
      <c r="A258" s="73">
        <v>45040</v>
      </c>
      <c r="B258" s="20">
        <v>45194</v>
      </c>
      <c r="C258" s="109" t="s">
        <v>522</v>
      </c>
      <c r="D258" s="45" t="s">
        <v>523</v>
      </c>
      <c r="E258" s="22" t="s">
        <v>506</v>
      </c>
      <c r="F258" s="197">
        <v>24</v>
      </c>
      <c r="G258" s="81">
        <v>0</v>
      </c>
      <c r="H258" s="81">
        <v>1</v>
      </c>
      <c r="I258" s="82">
        <f t="shared" si="12"/>
        <v>23</v>
      </c>
      <c r="J258" s="49">
        <v>442.5</v>
      </c>
      <c r="K258" s="127">
        <f t="shared" si="14"/>
        <v>10177.5</v>
      </c>
    </row>
    <row r="259" spans="1:12" ht="24" customHeight="1">
      <c r="A259" s="74">
        <v>45167</v>
      </c>
      <c r="B259" s="38">
        <v>45198</v>
      </c>
      <c r="C259" s="109" t="s">
        <v>524</v>
      </c>
      <c r="D259" s="50" t="s">
        <v>525</v>
      </c>
      <c r="E259" s="40" t="s">
        <v>506</v>
      </c>
      <c r="F259" s="197">
        <v>149</v>
      </c>
      <c r="G259" s="81">
        <v>0</v>
      </c>
      <c r="H259" s="81">
        <v>47</v>
      </c>
      <c r="I259" s="82">
        <f t="shared" si="12"/>
        <v>102</v>
      </c>
      <c r="J259" s="33">
        <v>94.4</v>
      </c>
      <c r="K259" s="127">
        <f t="shared" si="14"/>
        <v>9628.8000000000011</v>
      </c>
    </row>
    <row r="260" spans="1:12" s="4" customFormat="1" ht="24" customHeight="1">
      <c r="A260" s="38">
        <v>44831</v>
      </c>
      <c r="B260" s="20">
        <v>45068</v>
      </c>
      <c r="C260" s="109" t="s">
        <v>526</v>
      </c>
      <c r="D260" s="39" t="s">
        <v>527</v>
      </c>
      <c r="E260" s="40" t="s">
        <v>17</v>
      </c>
      <c r="F260" s="35">
        <v>22</v>
      </c>
      <c r="G260" s="81">
        <v>0</v>
      </c>
      <c r="H260" s="81">
        <v>0</v>
      </c>
      <c r="I260" s="82">
        <f t="shared" si="12"/>
        <v>22</v>
      </c>
      <c r="J260" s="41">
        <v>442.5</v>
      </c>
      <c r="K260" s="144">
        <f t="shared" si="14"/>
        <v>9735</v>
      </c>
    </row>
    <row r="261" spans="1:12" s="4" customFormat="1" ht="23.25" customHeight="1">
      <c r="A261" s="88">
        <v>45167</v>
      </c>
      <c r="B261" s="20">
        <v>45167</v>
      </c>
      <c r="C261" s="109" t="s">
        <v>528</v>
      </c>
      <c r="D261" s="111" t="s">
        <v>529</v>
      </c>
      <c r="E261" s="40" t="s">
        <v>403</v>
      </c>
      <c r="F261" s="35">
        <v>15</v>
      </c>
      <c r="G261" s="81">
        <v>0</v>
      </c>
      <c r="H261" s="81">
        <v>0</v>
      </c>
      <c r="I261" s="82">
        <f t="shared" si="12"/>
        <v>15</v>
      </c>
      <c r="J261" s="83">
        <v>1121</v>
      </c>
      <c r="K261" s="127">
        <f t="shared" si="14"/>
        <v>16815</v>
      </c>
    </row>
    <row r="262" spans="1:12" s="4" customFormat="1" ht="24" customHeight="1">
      <c r="A262" s="73">
        <v>45167</v>
      </c>
      <c r="B262" s="20">
        <v>45198</v>
      </c>
      <c r="C262" s="109" t="s">
        <v>530</v>
      </c>
      <c r="D262" s="50" t="s">
        <v>531</v>
      </c>
      <c r="E262" s="40" t="s">
        <v>17</v>
      </c>
      <c r="F262" s="35">
        <v>99</v>
      </c>
      <c r="G262" s="81">
        <v>0</v>
      </c>
      <c r="H262" s="81">
        <v>4</v>
      </c>
      <c r="I262" s="82">
        <f t="shared" si="12"/>
        <v>95</v>
      </c>
      <c r="J262" s="33">
        <v>135.69999999999999</v>
      </c>
      <c r="K262" s="127">
        <f t="shared" si="14"/>
        <v>12891.499999999998</v>
      </c>
    </row>
    <row r="263" spans="1:12" s="4" customFormat="1" ht="24" customHeight="1">
      <c r="A263" s="73">
        <v>45168</v>
      </c>
      <c r="B263" s="20">
        <v>45169</v>
      </c>
      <c r="C263" s="109" t="s">
        <v>532</v>
      </c>
      <c r="D263" s="50" t="s">
        <v>533</v>
      </c>
      <c r="E263" s="40" t="s">
        <v>414</v>
      </c>
      <c r="F263" s="35">
        <v>0</v>
      </c>
      <c r="G263" s="81">
        <v>0</v>
      </c>
      <c r="H263" s="81">
        <v>0</v>
      </c>
      <c r="I263" s="82">
        <f t="shared" si="12"/>
        <v>0</v>
      </c>
      <c r="J263" s="33">
        <v>566.4</v>
      </c>
      <c r="K263" s="127">
        <f t="shared" si="14"/>
        <v>0</v>
      </c>
    </row>
    <row r="264" spans="1:12" ht="24" customHeight="1">
      <c r="A264" s="73">
        <v>45168</v>
      </c>
      <c r="B264" s="20">
        <v>45169</v>
      </c>
      <c r="C264" s="109" t="s">
        <v>534</v>
      </c>
      <c r="D264" s="50" t="s">
        <v>535</v>
      </c>
      <c r="E264" s="40" t="s">
        <v>414</v>
      </c>
      <c r="F264" s="35">
        <v>0</v>
      </c>
      <c r="G264" s="81">
        <v>0</v>
      </c>
      <c r="H264" s="81">
        <v>0</v>
      </c>
      <c r="I264" s="82">
        <f t="shared" si="12"/>
        <v>0</v>
      </c>
      <c r="J264" s="33">
        <v>1062</v>
      </c>
      <c r="K264" s="179">
        <f t="shared" si="14"/>
        <v>0</v>
      </c>
    </row>
    <row r="265" spans="1:12" s="4" customFormat="1" ht="24" customHeight="1">
      <c r="A265" s="73">
        <v>45168</v>
      </c>
      <c r="B265" s="20">
        <v>45169</v>
      </c>
      <c r="C265" s="109" t="s">
        <v>536</v>
      </c>
      <c r="D265" s="50" t="s">
        <v>537</v>
      </c>
      <c r="E265" s="40" t="s">
        <v>414</v>
      </c>
      <c r="F265" s="35">
        <v>0</v>
      </c>
      <c r="G265" s="81">
        <v>0</v>
      </c>
      <c r="H265" s="81">
        <v>0</v>
      </c>
      <c r="I265" s="82">
        <f t="shared" si="12"/>
        <v>0</v>
      </c>
      <c r="J265" s="33">
        <v>1888</v>
      </c>
      <c r="K265" s="127">
        <f t="shared" si="14"/>
        <v>0</v>
      </c>
    </row>
    <row r="266" spans="1:12" s="4" customFormat="1" ht="24" customHeight="1">
      <c r="A266" s="73">
        <v>45199</v>
      </c>
      <c r="B266" s="20">
        <v>45198</v>
      </c>
      <c r="C266" s="109" t="s">
        <v>538</v>
      </c>
      <c r="D266" s="48" t="s">
        <v>539</v>
      </c>
      <c r="E266" s="22" t="s">
        <v>17</v>
      </c>
      <c r="F266" s="35">
        <v>7550</v>
      </c>
      <c r="G266" s="81">
        <v>0</v>
      </c>
      <c r="H266" s="81">
        <v>727</v>
      </c>
      <c r="I266" s="82">
        <f t="shared" si="12"/>
        <v>6823</v>
      </c>
      <c r="J266" s="49">
        <v>9.2750000000000004</v>
      </c>
      <c r="K266" s="144">
        <f t="shared" si="14"/>
        <v>63283.325000000004</v>
      </c>
      <c r="L266" s="183">
        <v>7000</v>
      </c>
    </row>
    <row r="267" spans="1:12" ht="24" customHeight="1">
      <c r="A267" s="74">
        <v>45199</v>
      </c>
      <c r="B267" s="38">
        <v>45168</v>
      </c>
      <c r="C267" s="109" t="s">
        <v>540</v>
      </c>
      <c r="D267" s="31" t="s">
        <v>541</v>
      </c>
      <c r="E267" s="40" t="s">
        <v>414</v>
      </c>
      <c r="F267" s="35">
        <v>15</v>
      </c>
      <c r="G267" s="81">
        <v>0</v>
      </c>
      <c r="H267" s="81">
        <v>0</v>
      </c>
      <c r="I267" s="82">
        <f t="shared" si="12"/>
        <v>15</v>
      </c>
      <c r="J267" s="33">
        <v>2124</v>
      </c>
      <c r="K267" s="184">
        <f t="shared" si="14"/>
        <v>31860</v>
      </c>
      <c r="L267" s="185"/>
    </row>
    <row r="268" spans="1:12" s="4" customFormat="1" ht="24" customHeight="1">
      <c r="A268" s="73">
        <v>44967</v>
      </c>
      <c r="B268" s="20">
        <v>45107</v>
      </c>
      <c r="C268" s="109" t="s">
        <v>542</v>
      </c>
      <c r="D268" s="48" t="s">
        <v>543</v>
      </c>
      <c r="E268" s="22" t="s">
        <v>28</v>
      </c>
      <c r="F268" s="35">
        <v>20</v>
      </c>
      <c r="G268" s="81">
        <v>0</v>
      </c>
      <c r="H268" s="81">
        <v>0</v>
      </c>
      <c r="I268" s="82">
        <f t="shared" ref="I268:I332" si="17">F268+G268-H268</f>
        <v>20</v>
      </c>
      <c r="J268" s="49">
        <v>2784.8</v>
      </c>
      <c r="K268" s="144">
        <f t="shared" si="14"/>
        <v>55696</v>
      </c>
    </row>
    <row r="269" spans="1:12" s="4" customFormat="1" ht="24" customHeight="1">
      <c r="A269" s="73">
        <v>44967</v>
      </c>
      <c r="B269" s="20">
        <v>45107</v>
      </c>
      <c r="C269" s="109" t="s">
        <v>544</v>
      </c>
      <c r="D269" s="48" t="s">
        <v>545</v>
      </c>
      <c r="E269" s="22" t="s">
        <v>28</v>
      </c>
      <c r="F269" s="35">
        <v>22</v>
      </c>
      <c r="G269" s="81">
        <v>0</v>
      </c>
      <c r="H269" s="81">
        <v>0</v>
      </c>
      <c r="I269" s="82">
        <f t="shared" si="17"/>
        <v>22</v>
      </c>
      <c r="J269" s="49">
        <v>3362.875</v>
      </c>
      <c r="K269" s="144">
        <f t="shared" si="14"/>
        <v>73983.25</v>
      </c>
    </row>
    <row r="270" spans="1:12" s="4" customFormat="1" ht="24" customHeight="1">
      <c r="A270" s="73">
        <v>45040</v>
      </c>
      <c r="B270" s="20">
        <v>45107</v>
      </c>
      <c r="C270" s="109" t="s">
        <v>546</v>
      </c>
      <c r="D270" s="48" t="s">
        <v>547</v>
      </c>
      <c r="E270" s="22" t="s">
        <v>199</v>
      </c>
      <c r="F270" s="35">
        <v>43</v>
      </c>
      <c r="G270" s="81">
        <v>0</v>
      </c>
      <c r="H270" s="81">
        <v>0</v>
      </c>
      <c r="I270" s="82">
        <f t="shared" si="17"/>
        <v>43</v>
      </c>
      <c r="J270" s="49">
        <v>135.69999999999999</v>
      </c>
      <c r="K270" s="144">
        <f t="shared" si="14"/>
        <v>5835.0999999999995</v>
      </c>
    </row>
    <row r="271" spans="1:12" s="4" customFormat="1" ht="24" customHeight="1">
      <c r="A271" s="73">
        <v>44670</v>
      </c>
      <c r="B271" s="20">
        <v>45198</v>
      </c>
      <c r="C271" s="109" t="s">
        <v>548</v>
      </c>
      <c r="D271" s="48" t="s">
        <v>549</v>
      </c>
      <c r="E271" s="22" t="s">
        <v>199</v>
      </c>
      <c r="F271" s="35">
        <v>377</v>
      </c>
      <c r="G271" s="81">
        <v>0</v>
      </c>
      <c r="H271" s="81">
        <v>35</v>
      </c>
      <c r="I271" s="82">
        <f t="shared" si="17"/>
        <v>342</v>
      </c>
      <c r="J271" s="49">
        <v>135.69999999999999</v>
      </c>
      <c r="K271" s="127">
        <f t="shared" si="14"/>
        <v>46409.399999999994</v>
      </c>
    </row>
    <row r="272" spans="1:12" s="4" customFormat="1" ht="24" customHeight="1">
      <c r="A272" s="73">
        <v>44886</v>
      </c>
      <c r="B272" s="20">
        <v>45198</v>
      </c>
      <c r="C272" s="109" t="s">
        <v>550</v>
      </c>
      <c r="D272" s="50" t="s">
        <v>551</v>
      </c>
      <c r="E272" s="40" t="s">
        <v>17</v>
      </c>
      <c r="F272" s="35">
        <v>17</v>
      </c>
      <c r="G272" s="81">
        <v>0</v>
      </c>
      <c r="H272" s="81">
        <v>4</v>
      </c>
      <c r="I272" s="82">
        <f t="shared" si="17"/>
        <v>13</v>
      </c>
      <c r="J272" s="33">
        <v>258</v>
      </c>
      <c r="K272" s="127">
        <f t="shared" si="14"/>
        <v>3354</v>
      </c>
    </row>
    <row r="273" spans="1:11" s="135" customFormat="1" ht="24" customHeight="1">
      <c r="A273" s="74">
        <v>44670</v>
      </c>
      <c r="B273" s="38">
        <v>45198</v>
      </c>
      <c r="C273" s="109" t="s">
        <v>552</v>
      </c>
      <c r="D273" s="50" t="s">
        <v>553</v>
      </c>
      <c r="E273" s="40" t="s">
        <v>506</v>
      </c>
      <c r="F273" s="35">
        <v>71</v>
      </c>
      <c r="G273" s="81">
        <v>0</v>
      </c>
      <c r="H273" s="81">
        <v>18</v>
      </c>
      <c r="I273" s="82">
        <f t="shared" si="17"/>
        <v>53</v>
      </c>
      <c r="J273" s="33">
        <v>106.2</v>
      </c>
      <c r="K273" s="127">
        <f t="shared" si="14"/>
        <v>5628.6</v>
      </c>
    </row>
    <row r="274" spans="1:11" s="135" customFormat="1" ht="24" customHeight="1">
      <c r="A274" s="74">
        <v>45035</v>
      </c>
      <c r="B274" s="38">
        <v>45198</v>
      </c>
      <c r="C274" s="109" t="s">
        <v>554</v>
      </c>
      <c r="D274" s="31" t="s">
        <v>555</v>
      </c>
      <c r="E274" s="40" t="s">
        <v>506</v>
      </c>
      <c r="F274" s="35">
        <v>86</v>
      </c>
      <c r="G274" s="81">
        <v>0</v>
      </c>
      <c r="H274" s="81">
        <v>24</v>
      </c>
      <c r="I274" s="82">
        <f t="shared" si="17"/>
        <v>62</v>
      </c>
      <c r="J274" s="33">
        <v>306.8</v>
      </c>
      <c r="K274" s="144">
        <f t="shared" si="14"/>
        <v>19021.600000000002</v>
      </c>
    </row>
    <row r="275" spans="1:11" s="4" customFormat="1" ht="24" customHeight="1">
      <c r="A275" s="73">
        <v>44670</v>
      </c>
      <c r="B275" s="38">
        <v>45198</v>
      </c>
      <c r="C275" s="109" t="s">
        <v>556</v>
      </c>
      <c r="D275" s="48" t="s">
        <v>557</v>
      </c>
      <c r="E275" s="22" t="s">
        <v>506</v>
      </c>
      <c r="F275" s="35">
        <v>125</v>
      </c>
      <c r="G275" s="81">
        <v>0</v>
      </c>
      <c r="H275" s="81">
        <v>4</v>
      </c>
      <c r="I275" s="82">
        <f t="shared" si="17"/>
        <v>121</v>
      </c>
      <c r="J275" s="49">
        <v>106.2</v>
      </c>
      <c r="K275" s="144">
        <f t="shared" si="14"/>
        <v>12850.2</v>
      </c>
    </row>
    <row r="276" spans="1:11" s="4" customFormat="1" ht="24.75" customHeight="1">
      <c r="A276" s="73">
        <v>45182</v>
      </c>
      <c r="B276" s="20">
        <v>45198</v>
      </c>
      <c r="C276" s="109" t="s">
        <v>558</v>
      </c>
      <c r="D276" s="48" t="s">
        <v>559</v>
      </c>
      <c r="E276" s="22" t="s">
        <v>560</v>
      </c>
      <c r="F276" s="35">
        <v>47</v>
      </c>
      <c r="G276" s="81">
        <v>180</v>
      </c>
      <c r="H276" s="81">
        <v>18</v>
      </c>
      <c r="I276" s="82">
        <f t="shared" si="17"/>
        <v>209</v>
      </c>
      <c r="J276" s="49">
        <v>76.7</v>
      </c>
      <c r="K276" s="144">
        <f t="shared" si="14"/>
        <v>16030.300000000001</v>
      </c>
    </row>
    <row r="277" spans="1:11" ht="24" customHeight="1">
      <c r="A277" s="75">
        <v>45167</v>
      </c>
      <c r="B277" s="38">
        <v>45167</v>
      </c>
      <c r="C277" s="109" t="s">
        <v>561</v>
      </c>
      <c r="D277" s="34" t="s">
        <v>562</v>
      </c>
      <c r="E277" s="40" t="s">
        <v>506</v>
      </c>
      <c r="F277" s="35">
        <v>34</v>
      </c>
      <c r="G277" s="81">
        <v>0</v>
      </c>
      <c r="H277" s="81">
        <v>0</v>
      </c>
      <c r="I277" s="82">
        <f t="shared" si="17"/>
        <v>34</v>
      </c>
      <c r="J277" s="41">
        <v>118</v>
      </c>
      <c r="K277" s="179">
        <f t="shared" si="14"/>
        <v>4012</v>
      </c>
    </row>
    <row r="278" spans="1:11" s="4" customFormat="1" ht="24" customHeight="1">
      <c r="A278" s="72">
        <v>45040</v>
      </c>
      <c r="B278" s="20">
        <v>45198</v>
      </c>
      <c r="C278" s="109" t="s">
        <v>563</v>
      </c>
      <c r="D278" s="34" t="s">
        <v>564</v>
      </c>
      <c r="E278" s="40" t="s">
        <v>506</v>
      </c>
      <c r="F278" s="35">
        <v>15</v>
      </c>
      <c r="G278" s="81">
        <v>0</v>
      </c>
      <c r="H278" s="81">
        <v>3</v>
      </c>
      <c r="I278" s="82">
        <f t="shared" si="17"/>
        <v>12</v>
      </c>
      <c r="J278" s="41">
        <v>442.5</v>
      </c>
      <c r="K278" s="127">
        <f t="shared" si="14"/>
        <v>5310</v>
      </c>
    </row>
    <row r="279" spans="1:11" s="4" customFormat="1" ht="24" customHeight="1">
      <c r="A279" s="72">
        <v>45042</v>
      </c>
      <c r="B279" s="20">
        <v>45044</v>
      </c>
      <c r="C279" s="109" t="s">
        <v>565</v>
      </c>
      <c r="D279" s="34" t="s">
        <v>566</v>
      </c>
      <c r="E279" s="40" t="s">
        <v>17</v>
      </c>
      <c r="F279" s="35">
        <v>1</v>
      </c>
      <c r="G279" s="81">
        <v>0</v>
      </c>
      <c r="H279" s="81">
        <v>0</v>
      </c>
      <c r="I279" s="82">
        <f t="shared" si="17"/>
        <v>1</v>
      </c>
      <c r="J279" s="41">
        <v>4956</v>
      </c>
      <c r="K279" s="127">
        <f t="shared" si="14"/>
        <v>4956</v>
      </c>
    </row>
    <row r="280" spans="1:11" ht="24" customHeight="1">
      <c r="A280" s="75">
        <v>44831</v>
      </c>
      <c r="B280" s="38">
        <v>45138</v>
      </c>
      <c r="C280" s="109" t="s">
        <v>567</v>
      </c>
      <c r="D280" s="34" t="s">
        <v>568</v>
      </c>
      <c r="E280" s="40" t="s">
        <v>17</v>
      </c>
      <c r="F280" s="35">
        <v>38</v>
      </c>
      <c r="G280" s="81">
        <v>0</v>
      </c>
      <c r="H280" s="81">
        <v>0</v>
      </c>
      <c r="I280" s="82">
        <f t="shared" si="17"/>
        <v>38</v>
      </c>
      <c r="J280" s="41">
        <v>261.95999999999998</v>
      </c>
      <c r="K280" s="127">
        <f t="shared" si="14"/>
        <v>9954.48</v>
      </c>
    </row>
    <row r="281" spans="1:11" ht="24" customHeight="1">
      <c r="A281" s="72">
        <v>45167</v>
      </c>
      <c r="B281" s="20">
        <v>45198</v>
      </c>
      <c r="C281" s="109" t="s">
        <v>569</v>
      </c>
      <c r="D281" s="34" t="s">
        <v>570</v>
      </c>
      <c r="E281" s="40" t="s">
        <v>506</v>
      </c>
      <c r="F281" s="35">
        <v>129</v>
      </c>
      <c r="G281" s="81">
        <v>0</v>
      </c>
      <c r="H281" s="81">
        <v>18</v>
      </c>
      <c r="I281" s="82">
        <f t="shared" si="17"/>
        <v>111</v>
      </c>
      <c r="J281" s="41">
        <v>94.4</v>
      </c>
      <c r="K281" s="127">
        <f t="shared" si="14"/>
        <v>10478.400000000001</v>
      </c>
    </row>
    <row r="282" spans="1:11" ht="24" customHeight="1">
      <c r="A282" s="72">
        <v>45035</v>
      </c>
      <c r="B282" s="20">
        <v>45044</v>
      </c>
      <c r="C282" s="109" t="s">
        <v>571</v>
      </c>
      <c r="D282" s="34" t="s">
        <v>572</v>
      </c>
      <c r="E282" s="40" t="s">
        <v>17</v>
      </c>
      <c r="F282" s="35">
        <v>18</v>
      </c>
      <c r="G282" s="81">
        <v>0</v>
      </c>
      <c r="H282" s="81">
        <v>0</v>
      </c>
      <c r="I282" s="82">
        <f t="shared" si="17"/>
        <v>18</v>
      </c>
      <c r="J282" s="41">
        <v>578.20000000000005</v>
      </c>
      <c r="K282" s="127">
        <f t="shared" si="14"/>
        <v>10407.6</v>
      </c>
    </row>
    <row r="283" spans="1:11" ht="24" customHeight="1">
      <c r="A283" s="72">
        <v>45035</v>
      </c>
      <c r="B283" s="20">
        <v>45044</v>
      </c>
      <c r="C283" s="109" t="s">
        <v>573</v>
      </c>
      <c r="D283" s="193" t="s">
        <v>574</v>
      </c>
      <c r="E283" s="40" t="s">
        <v>506</v>
      </c>
      <c r="F283" s="35">
        <v>20</v>
      </c>
      <c r="G283" s="196">
        <v>0</v>
      </c>
      <c r="H283" s="81">
        <v>0</v>
      </c>
      <c r="I283" s="82">
        <f t="shared" si="17"/>
        <v>20</v>
      </c>
      <c r="J283" s="41">
        <v>708</v>
      </c>
      <c r="K283" s="127">
        <f t="shared" si="14"/>
        <v>14160</v>
      </c>
    </row>
    <row r="284" spans="1:11" ht="24" customHeight="1">
      <c r="A284" s="72">
        <v>45167</v>
      </c>
      <c r="B284" s="20">
        <v>45198</v>
      </c>
      <c r="C284" s="109" t="s">
        <v>575</v>
      </c>
      <c r="D284" s="193" t="s">
        <v>576</v>
      </c>
      <c r="E284" s="40" t="s">
        <v>17</v>
      </c>
      <c r="F284" s="35">
        <v>79</v>
      </c>
      <c r="G284" s="196">
        <v>0</v>
      </c>
      <c r="H284" s="81">
        <v>9</v>
      </c>
      <c r="I284" s="82">
        <f t="shared" si="17"/>
        <v>70</v>
      </c>
      <c r="J284" s="41">
        <v>194.7</v>
      </c>
      <c r="K284" s="127">
        <f t="shared" si="14"/>
        <v>13629</v>
      </c>
    </row>
    <row r="285" spans="1:11" ht="24" customHeight="1">
      <c r="A285" s="72">
        <v>45182</v>
      </c>
      <c r="B285" s="20">
        <v>45198</v>
      </c>
      <c r="C285" s="109" t="s">
        <v>577</v>
      </c>
      <c r="D285" s="194" t="s">
        <v>578</v>
      </c>
      <c r="E285" s="22" t="s">
        <v>17</v>
      </c>
      <c r="F285" s="35">
        <v>31</v>
      </c>
      <c r="G285" s="196">
        <v>70</v>
      </c>
      <c r="H285" s="81">
        <v>6</v>
      </c>
      <c r="I285" s="82">
        <f t="shared" si="17"/>
        <v>95</v>
      </c>
      <c r="J285" s="56">
        <v>44.84</v>
      </c>
      <c r="K285" s="144">
        <f t="shared" si="14"/>
        <v>4259.8</v>
      </c>
    </row>
    <row r="286" spans="1:11" ht="24" customHeight="1">
      <c r="A286" s="72">
        <v>45168</v>
      </c>
      <c r="B286" s="20">
        <v>45198</v>
      </c>
      <c r="C286" s="109" t="s">
        <v>579</v>
      </c>
      <c r="D286" s="194" t="s">
        <v>580</v>
      </c>
      <c r="E286" s="22" t="s">
        <v>17</v>
      </c>
      <c r="F286" s="35">
        <v>29</v>
      </c>
      <c r="G286" s="196">
        <v>0</v>
      </c>
      <c r="H286" s="81">
        <v>12</v>
      </c>
      <c r="I286" s="82">
        <f t="shared" si="17"/>
        <v>17</v>
      </c>
      <c r="J286" s="56">
        <v>377.6</v>
      </c>
      <c r="K286" s="144">
        <f t="shared" si="14"/>
        <v>6419.2000000000007</v>
      </c>
    </row>
    <row r="287" spans="1:11" ht="24" customHeight="1" thickBot="1">
      <c r="A287" s="73">
        <v>45168</v>
      </c>
      <c r="B287" s="26">
        <v>45169</v>
      </c>
      <c r="C287" s="109" t="s">
        <v>581</v>
      </c>
      <c r="D287" s="195" t="s">
        <v>582</v>
      </c>
      <c r="E287" s="198" t="s">
        <v>17</v>
      </c>
      <c r="F287" s="199">
        <v>49</v>
      </c>
      <c r="G287" s="196">
        <v>0</v>
      </c>
      <c r="H287" s="81">
        <v>0</v>
      </c>
      <c r="I287" s="82">
        <f t="shared" si="17"/>
        <v>49</v>
      </c>
      <c r="J287" s="49">
        <v>253.7</v>
      </c>
      <c r="K287" s="151">
        <f t="shared" si="14"/>
        <v>12431.3</v>
      </c>
    </row>
    <row r="288" spans="1:11" ht="28.5" customHeight="1" thickBot="1">
      <c r="A288" s="113"/>
      <c r="B288" s="114"/>
      <c r="C288" s="115"/>
      <c r="D288" s="126" t="s">
        <v>583</v>
      </c>
      <c r="E288" s="59"/>
      <c r="F288" s="191"/>
      <c r="G288" s="85"/>
      <c r="H288" s="85"/>
      <c r="I288" s="86"/>
      <c r="J288" s="87"/>
      <c r="K288" s="170"/>
    </row>
    <row r="289" spans="1:11" ht="24" customHeight="1">
      <c r="A289" s="106">
        <v>45099</v>
      </c>
      <c r="B289" s="106">
        <v>45106</v>
      </c>
      <c r="C289" s="109" t="s">
        <v>584</v>
      </c>
      <c r="D289" s="80" t="s">
        <v>585</v>
      </c>
      <c r="E289" s="200" t="s">
        <v>17</v>
      </c>
      <c r="F289" s="201">
        <v>0</v>
      </c>
      <c r="G289" s="81">
        <v>0</v>
      </c>
      <c r="H289" s="81">
        <v>0</v>
      </c>
      <c r="I289" s="82">
        <f t="shared" si="17"/>
        <v>0</v>
      </c>
      <c r="J289" s="83">
        <v>8576.0433300000004</v>
      </c>
      <c r="K289" s="139">
        <f t="shared" ref="K289:K321" si="18">I289*J289</f>
        <v>0</v>
      </c>
    </row>
    <row r="290" spans="1:11" ht="24" customHeight="1">
      <c r="A290" s="106">
        <v>45036</v>
      </c>
      <c r="B290" s="106">
        <v>45044</v>
      </c>
      <c r="C290" s="109" t="s">
        <v>586</v>
      </c>
      <c r="D290" s="103" t="s">
        <v>587</v>
      </c>
      <c r="E290" s="40" t="s">
        <v>17</v>
      </c>
      <c r="F290" s="35">
        <v>0</v>
      </c>
      <c r="G290" s="81">
        <v>0</v>
      </c>
      <c r="H290" s="81">
        <v>0</v>
      </c>
      <c r="I290" s="82">
        <f t="shared" si="17"/>
        <v>0</v>
      </c>
      <c r="J290" s="83">
        <v>1003</v>
      </c>
      <c r="K290" s="127">
        <f t="shared" si="18"/>
        <v>0</v>
      </c>
    </row>
    <row r="291" spans="1:11" ht="24" customHeight="1">
      <c r="A291" s="74">
        <v>44895</v>
      </c>
      <c r="B291" s="89">
        <v>45182</v>
      </c>
      <c r="C291" s="109" t="s">
        <v>588</v>
      </c>
      <c r="D291" s="50" t="s">
        <v>589</v>
      </c>
      <c r="E291" s="40" t="s">
        <v>17</v>
      </c>
      <c r="F291" s="35">
        <v>43</v>
      </c>
      <c r="G291" s="81">
        <v>0</v>
      </c>
      <c r="H291" s="81">
        <v>1</v>
      </c>
      <c r="I291" s="82">
        <f t="shared" si="17"/>
        <v>42</v>
      </c>
      <c r="J291" s="94">
        <v>1711</v>
      </c>
      <c r="K291" s="127">
        <f t="shared" si="18"/>
        <v>71862</v>
      </c>
    </row>
    <row r="292" spans="1:11" ht="24" customHeight="1">
      <c r="A292" s="74">
        <v>45043</v>
      </c>
      <c r="B292" s="89">
        <v>45055</v>
      </c>
      <c r="C292" s="109" t="s">
        <v>590</v>
      </c>
      <c r="D292" s="45" t="s">
        <v>591</v>
      </c>
      <c r="E292" s="40" t="s">
        <v>17</v>
      </c>
      <c r="F292" s="35">
        <v>0</v>
      </c>
      <c r="G292" s="81">
        <v>0</v>
      </c>
      <c r="H292" s="81">
        <v>0</v>
      </c>
      <c r="I292" s="82">
        <f t="shared" si="17"/>
        <v>0</v>
      </c>
      <c r="J292" s="94">
        <v>708</v>
      </c>
      <c r="K292" s="127">
        <f t="shared" si="18"/>
        <v>0</v>
      </c>
    </row>
    <row r="293" spans="1:11" ht="24" customHeight="1">
      <c r="A293" s="74">
        <v>45051</v>
      </c>
      <c r="B293" s="89">
        <v>45055</v>
      </c>
      <c r="C293" s="109" t="s">
        <v>592</v>
      </c>
      <c r="D293" s="45" t="s">
        <v>593</v>
      </c>
      <c r="E293" s="40" t="s">
        <v>17</v>
      </c>
      <c r="F293" s="35">
        <v>0</v>
      </c>
      <c r="G293" s="81">
        <v>0</v>
      </c>
      <c r="H293" s="81">
        <v>0</v>
      </c>
      <c r="I293" s="82">
        <f t="shared" si="17"/>
        <v>0</v>
      </c>
      <c r="J293" s="94">
        <v>4956</v>
      </c>
      <c r="K293" s="127">
        <f t="shared" si="18"/>
        <v>0</v>
      </c>
    </row>
    <row r="294" spans="1:11" ht="24" customHeight="1">
      <c r="A294" s="74">
        <v>44617</v>
      </c>
      <c r="B294" s="89">
        <v>45182</v>
      </c>
      <c r="C294" s="109" t="s">
        <v>594</v>
      </c>
      <c r="D294" s="50" t="s">
        <v>595</v>
      </c>
      <c r="E294" s="40" t="s">
        <v>17</v>
      </c>
      <c r="F294" s="35">
        <v>25</v>
      </c>
      <c r="G294" s="81">
        <v>0</v>
      </c>
      <c r="H294" s="81">
        <v>1</v>
      </c>
      <c r="I294" s="82">
        <f t="shared" si="17"/>
        <v>24</v>
      </c>
      <c r="J294" s="51">
        <v>501.5</v>
      </c>
      <c r="K294" s="127">
        <f t="shared" si="18"/>
        <v>12036</v>
      </c>
    </row>
    <row r="295" spans="1:11" ht="24" customHeight="1">
      <c r="A295" s="74">
        <v>45043</v>
      </c>
      <c r="B295" s="89">
        <v>45055</v>
      </c>
      <c r="C295" s="109" t="s">
        <v>596</v>
      </c>
      <c r="D295" s="45" t="s">
        <v>597</v>
      </c>
      <c r="E295" s="40" t="s">
        <v>17</v>
      </c>
      <c r="F295" s="35">
        <v>0</v>
      </c>
      <c r="G295" s="81">
        <v>0</v>
      </c>
      <c r="H295" s="81">
        <v>0</v>
      </c>
      <c r="I295" s="82">
        <f t="shared" si="17"/>
        <v>0</v>
      </c>
      <c r="J295" s="112">
        <v>2832</v>
      </c>
      <c r="K295" s="127">
        <f t="shared" si="18"/>
        <v>0</v>
      </c>
    </row>
    <row r="296" spans="1:11" ht="24" customHeight="1">
      <c r="A296" s="91">
        <v>45051</v>
      </c>
      <c r="B296" s="89">
        <v>45055</v>
      </c>
      <c r="C296" s="109" t="s">
        <v>598</v>
      </c>
      <c r="D296" s="37" t="s">
        <v>599</v>
      </c>
      <c r="E296" s="40" t="s">
        <v>17</v>
      </c>
      <c r="F296" s="35">
        <v>0</v>
      </c>
      <c r="G296" s="81">
        <v>0</v>
      </c>
      <c r="H296" s="81">
        <v>0</v>
      </c>
      <c r="I296" s="82">
        <f t="shared" si="17"/>
        <v>0</v>
      </c>
      <c r="J296" s="112">
        <v>4248</v>
      </c>
      <c r="K296" s="127">
        <f t="shared" si="18"/>
        <v>0</v>
      </c>
    </row>
    <row r="297" spans="1:11" ht="24" customHeight="1">
      <c r="A297" s="91">
        <v>45118</v>
      </c>
      <c r="B297" s="89">
        <v>45120</v>
      </c>
      <c r="C297" s="109" t="s">
        <v>600</v>
      </c>
      <c r="D297" s="177" t="s">
        <v>601</v>
      </c>
      <c r="E297" s="40" t="s">
        <v>17</v>
      </c>
      <c r="F297" s="35">
        <v>0</v>
      </c>
      <c r="G297" s="81">
        <v>0</v>
      </c>
      <c r="H297" s="81">
        <v>0</v>
      </c>
      <c r="I297" s="82">
        <f t="shared" si="17"/>
        <v>0</v>
      </c>
      <c r="J297" s="112">
        <v>4898.9949999999999</v>
      </c>
      <c r="K297" s="127">
        <f t="shared" si="18"/>
        <v>0</v>
      </c>
    </row>
    <row r="298" spans="1:11" ht="24" customHeight="1">
      <c r="A298" s="91">
        <v>45118</v>
      </c>
      <c r="B298" s="89">
        <v>45120</v>
      </c>
      <c r="C298" s="109" t="s">
        <v>602</v>
      </c>
      <c r="D298" s="177" t="s">
        <v>603</v>
      </c>
      <c r="E298" s="40" t="s">
        <v>17</v>
      </c>
      <c r="F298" s="35">
        <v>0</v>
      </c>
      <c r="G298" s="81">
        <v>0</v>
      </c>
      <c r="H298" s="81">
        <v>0</v>
      </c>
      <c r="I298" s="82">
        <f t="shared" si="17"/>
        <v>0</v>
      </c>
      <c r="J298" s="112">
        <v>4200</v>
      </c>
      <c r="K298" s="127">
        <f t="shared" si="18"/>
        <v>0</v>
      </c>
    </row>
    <row r="299" spans="1:11" ht="24" customHeight="1">
      <c r="A299" s="91">
        <v>45118</v>
      </c>
      <c r="B299" s="89">
        <v>45120</v>
      </c>
      <c r="C299" s="109" t="s">
        <v>604</v>
      </c>
      <c r="D299" s="177" t="s">
        <v>605</v>
      </c>
      <c r="E299" s="40" t="s">
        <v>17</v>
      </c>
      <c r="F299" s="35">
        <v>0</v>
      </c>
      <c r="G299" s="81">
        <v>0</v>
      </c>
      <c r="H299" s="81">
        <v>0</v>
      </c>
      <c r="I299" s="82">
        <f t="shared" si="17"/>
        <v>0</v>
      </c>
      <c r="J299" s="112">
        <v>2929.41</v>
      </c>
      <c r="K299" s="127">
        <f t="shared" si="18"/>
        <v>0</v>
      </c>
    </row>
    <row r="300" spans="1:11" s="107" customFormat="1" ht="24" customHeight="1">
      <c r="A300" s="38">
        <v>45048</v>
      </c>
      <c r="B300" s="38">
        <v>45054</v>
      </c>
      <c r="C300" s="109" t="s">
        <v>606</v>
      </c>
      <c r="D300" s="80" t="s">
        <v>607</v>
      </c>
      <c r="E300" s="40" t="s">
        <v>17</v>
      </c>
      <c r="F300" s="35">
        <v>200</v>
      </c>
      <c r="G300" s="81">
        <v>0</v>
      </c>
      <c r="H300" s="81">
        <v>0</v>
      </c>
      <c r="I300" s="82">
        <f t="shared" si="17"/>
        <v>200</v>
      </c>
      <c r="J300" s="41">
        <v>350</v>
      </c>
      <c r="K300" s="127">
        <f t="shared" si="18"/>
        <v>70000</v>
      </c>
    </row>
    <row r="301" spans="1:11" ht="24" customHeight="1">
      <c r="A301" s="91">
        <v>45075</v>
      </c>
      <c r="B301" s="89">
        <v>45077</v>
      </c>
      <c r="C301" s="109" t="s">
        <v>608</v>
      </c>
      <c r="D301" s="45" t="s">
        <v>609</v>
      </c>
      <c r="E301" s="40" t="s">
        <v>17</v>
      </c>
      <c r="F301" s="35">
        <v>0</v>
      </c>
      <c r="G301" s="81">
        <v>0</v>
      </c>
      <c r="H301" s="81">
        <v>0</v>
      </c>
      <c r="I301" s="82">
        <f t="shared" si="17"/>
        <v>0</v>
      </c>
      <c r="J301" s="112">
        <v>52.5</v>
      </c>
      <c r="K301" s="127">
        <f t="shared" si="18"/>
        <v>0</v>
      </c>
    </row>
    <row r="302" spans="1:11" ht="24" customHeight="1">
      <c r="A302" s="91">
        <v>45099</v>
      </c>
      <c r="B302" s="89">
        <v>45106</v>
      </c>
      <c r="C302" s="109" t="s">
        <v>610</v>
      </c>
      <c r="D302" s="45" t="s">
        <v>611</v>
      </c>
      <c r="E302" s="40" t="s">
        <v>28</v>
      </c>
      <c r="F302" s="35">
        <v>0</v>
      </c>
      <c r="G302" s="81">
        <v>0</v>
      </c>
      <c r="H302" s="81">
        <v>0</v>
      </c>
      <c r="I302" s="82">
        <f t="shared" si="17"/>
        <v>0</v>
      </c>
      <c r="J302" s="112">
        <v>9031.7909999999993</v>
      </c>
      <c r="K302" s="127">
        <f t="shared" si="18"/>
        <v>0</v>
      </c>
    </row>
    <row r="303" spans="1:11" ht="24" customHeight="1">
      <c r="A303" s="91">
        <v>45139</v>
      </c>
      <c r="B303" s="89">
        <v>45146</v>
      </c>
      <c r="C303" s="109" t="s">
        <v>612</v>
      </c>
      <c r="D303" s="45" t="s">
        <v>613</v>
      </c>
      <c r="E303" s="40" t="s">
        <v>17</v>
      </c>
      <c r="F303" s="35">
        <v>0</v>
      </c>
      <c r="G303" s="81">
        <v>0</v>
      </c>
      <c r="H303" s="81">
        <v>0</v>
      </c>
      <c r="I303" s="82">
        <f t="shared" si="17"/>
        <v>0</v>
      </c>
      <c r="J303" s="112">
        <v>11300.01</v>
      </c>
      <c r="K303" s="127">
        <f t="shared" si="18"/>
        <v>0</v>
      </c>
    </row>
    <row r="304" spans="1:11" ht="24" customHeight="1">
      <c r="A304" s="91">
        <v>45118</v>
      </c>
      <c r="B304" s="89">
        <v>45120</v>
      </c>
      <c r="C304" s="109" t="s">
        <v>614</v>
      </c>
      <c r="D304" s="45" t="s">
        <v>615</v>
      </c>
      <c r="E304" s="40" t="s">
        <v>17</v>
      </c>
      <c r="F304" s="35">
        <v>0</v>
      </c>
      <c r="G304" s="81">
        <v>0</v>
      </c>
      <c r="H304" s="81">
        <v>0</v>
      </c>
      <c r="I304" s="82">
        <f t="shared" si="17"/>
        <v>0</v>
      </c>
      <c r="J304" s="112">
        <v>1408.92</v>
      </c>
      <c r="K304" s="127">
        <f t="shared" si="18"/>
        <v>0</v>
      </c>
    </row>
    <row r="305" spans="1:11" ht="24" customHeight="1">
      <c r="A305" s="91">
        <v>45050</v>
      </c>
      <c r="B305" s="89">
        <v>45055</v>
      </c>
      <c r="C305" s="109" t="s">
        <v>616</v>
      </c>
      <c r="D305" s="45" t="s">
        <v>617</v>
      </c>
      <c r="E305" s="40" t="s">
        <v>17</v>
      </c>
      <c r="F305" s="35">
        <v>0</v>
      </c>
      <c r="G305" s="81">
        <v>0</v>
      </c>
      <c r="H305" s="81">
        <v>0</v>
      </c>
      <c r="I305" s="82">
        <f t="shared" si="17"/>
        <v>0</v>
      </c>
      <c r="J305" s="112">
        <v>354</v>
      </c>
      <c r="K305" s="127">
        <f t="shared" si="18"/>
        <v>0</v>
      </c>
    </row>
    <row r="306" spans="1:11" ht="24" customHeight="1">
      <c r="A306" s="91">
        <v>45099</v>
      </c>
      <c r="B306" s="89">
        <v>45106</v>
      </c>
      <c r="C306" s="109" t="s">
        <v>618</v>
      </c>
      <c r="D306" s="45" t="s">
        <v>619</v>
      </c>
      <c r="E306" s="40" t="s">
        <v>17</v>
      </c>
      <c r="F306" s="35">
        <v>0</v>
      </c>
      <c r="G306" s="81">
        <v>0</v>
      </c>
      <c r="H306" s="81">
        <v>0</v>
      </c>
      <c r="I306" s="82">
        <f t="shared" si="17"/>
        <v>0</v>
      </c>
      <c r="J306" s="112">
        <v>7687.7</v>
      </c>
      <c r="K306" s="127">
        <f t="shared" si="18"/>
        <v>0</v>
      </c>
    </row>
    <row r="307" spans="1:11" ht="24" customHeight="1">
      <c r="A307" s="91">
        <v>45128</v>
      </c>
      <c r="B307" s="89">
        <v>45138</v>
      </c>
      <c r="C307" s="109" t="s">
        <v>620</v>
      </c>
      <c r="D307" s="45" t="s">
        <v>621</v>
      </c>
      <c r="E307" s="40" t="s">
        <v>17</v>
      </c>
      <c r="F307" s="35">
        <v>0</v>
      </c>
      <c r="G307" s="81">
        <v>0</v>
      </c>
      <c r="H307" s="81">
        <v>0</v>
      </c>
      <c r="I307" s="82">
        <f t="shared" si="17"/>
        <v>0</v>
      </c>
      <c r="J307" s="112">
        <v>40957.11</v>
      </c>
      <c r="K307" s="127">
        <f t="shared" si="18"/>
        <v>0</v>
      </c>
    </row>
    <row r="308" spans="1:11" ht="24" customHeight="1">
      <c r="A308" s="91">
        <v>45139</v>
      </c>
      <c r="B308" s="89">
        <v>45146</v>
      </c>
      <c r="C308" s="109" t="s">
        <v>622</v>
      </c>
      <c r="D308" s="45" t="s">
        <v>623</v>
      </c>
      <c r="E308" s="40" t="s">
        <v>17</v>
      </c>
      <c r="F308" s="35">
        <v>0</v>
      </c>
      <c r="G308" s="81">
        <v>0</v>
      </c>
      <c r="H308" s="81">
        <v>0</v>
      </c>
      <c r="I308" s="82">
        <f t="shared" si="17"/>
        <v>0</v>
      </c>
      <c r="J308" s="41">
        <v>1499.99</v>
      </c>
      <c r="K308" s="127">
        <f t="shared" si="18"/>
        <v>0</v>
      </c>
    </row>
    <row r="309" spans="1:11" ht="24" customHeight="1">
      <c r="A309" s="91">
        <v>45099</v>
      </c>
      <c r="B309" s="89">
        <v>45106</v>
      </c>
      <c r="C309" s="109" t="s">
        <v>624</v>
      </c>
      <c r="D309" s="45" t="s">
        <v>625</v>
      </c>
      <c r="E309" s="40" t="s">
        <v>17</v>
      </c>
      <c r="F309" s="35">
        <v>0</v>
      </c>
      <c r="G309" s="81">
        <v>0</v>
      </c>
      <c r="H309" s="81">
        <v>0</v>
      </c>
      <c r="I309" s="82">
        <f t="shared" si="17"/>
        <v>0</v>
      </c>
      <c r="J309" s="112">
        <v>68.723200000000006</v>
      </c>
      <c r="K309" s="127">
        <f t="shared" si="18"/>
        <v>0</v>
      </c>
    </row>
    <row r="310" spans="1:11" ht="24" customHeight="1">
      <c r="A310" s="91">
        <v>45099</v>
      </c>
      <c r="B310" s="89">
        <v>45106</v>
      </c>
      <c r="C310" s="109" t="s">
        <v>626</v>
      </c>
      <c r="D310" s="45" t="s">
        <v>627</v>
      </c>
      <c r="E310" s="40" t="s">
        <v>17</v>
      </c>
      <c r="F310" s="35">
        <v>0</v>
      </c>
      <c r="G310" s="81">
        <v>0</v>
      </c>
      <c r="H310" s="81">
        <v>0</v>
      </c>
      <c r="I310" s="82">
        <f t="shared" si="17"/>
        <v>0</v>
      </c>
      <c r="J310" s="112">
        <v>68.723200000000006</v>
      </c>
      <c r="K310" s="127">
        <f t="shared" si="18"/>
        <v>0</v>
      </c>
    </row>
    <row r="311" spans="1:11" ht="24" customHeight="1">
      <c r="A311" s="91">
        <v>45072</v>
      </c>
      <c r="B311" s="89">
        <v>45077</v>
      </c>
      <c r="C311" s="109" t="s">
        <v>628</v>
      </c>
      <c r="D311" s="45" t="s">
        <v>629</v>
      </c>
      <c r="E311" s="40" t="s">
        <v>17</v>
      </c>
      <c r="F311" s="35">
        <v>0</v>
      </c>
      <c r="G311" s="81">
        <v>0</v>
      </c>
      <c r="H311" s="81">
        <v>0</v>
      </c>
      <c r="I311" s="82">
        <f t="shared" si="17"/>
        <v>0</v>
      </c>
      <c r="J311" s="112">
        <v>1808.00083</v>
      </c>
      <c r="K311" s="127">
        <f t="shared" si="18"/>
        <v>0</v>
      </c>
    </row>
    <row r="312" spans="1:11" ht="24" customHeight="1">
      <c r="A312" s="91">
        <v>45114</v>
      </c>
      <c r="B312" s="89">
        <v>45124</v>
      </c>
      <c r="C312" s="109" t="s">
        <v>630</v>
      </c>
      <c r="D312" s="45" t="s">
        <v>631</v>
      </c>
      <c r="E312" s="40" t="s">
        <v>632</v>
      </c>
      <c r="F312" s="35">
        <v>0</v>
      </c>
      <c r="G312" s="81">
        <v>0</v>
      </c>
      <c r="H312" s="81">
        <v>0</v>
      </c>
      <c r="I312" s="82">
        <f t="shared" si="17"/>
        <v>0</v>
      </c>
      <c r="J312" s="112">
        <v>669.06</v>
      </c>
      <c r="K312" s="127">
        <f t="shared" si="18"/>
        <v>0</v>
      </c>
    </row>
    <row r="313" spans="1:11" ht="24" customHeight="1">
      <c r="A313" s="38">
        <v>45036</v>
      </c>
      <c r="B313" s="38">
        <v>45044</v>
      </c>
      <c r="C313" s="109" t="s">
        <v>633</v>
      </c>
      <c r="D313" s="39" t="s">
        <v>634</v>
      </c>
      <c r="E313" s="40" t="s">
        <v>17</v>
      </c>
      <c r="F313" s="35">
        <v>0</v>
      </c>
      <c r="G313" s="81">
        <v>0</v>
      </c>
      <c r="H313" s="81">
        <v>0</v>
      </c>
      <c r="I313" s="82">
        <f t="shared" si="17"/>
        <v>0</v>
      </c>
      <c r="J313" s="41">
        <v>365.8</v>
      </c>
      <c r="K313" s="127">
        <f t="shared" si="18"/>
        <v>0</v>
      </c>
    </row>
    <row r="314" spans="1:11" ht="24" customHeight="1">
      <c r="A314" s="38">
        <v>45131</v>
      </c>
      <c r="B314" s="38">
        <v>45134</v>
      </c>
      <c r="C314" s="109" t="s">
        <v>635</v>
      </c>
      <c r="D314" s="39" t="s">
        <v>636</v>
      </c>
      <c r="E314" s="40" t="s">
        <v>17</v>
      </c>
      <c r="F314" s="35">
        <v>0</v>
      </c>
      <c r="G314" s="81">
        <v>0</v>
      </c>
      <c r="H314" s="81">
        <v>0</v>
      </c>
      <c r="I314" s="82">
        <f t="shared" si="17"/>
        <v>0</v>
      </c>
      <c r="J314" s="41">
        <v>407.1</v>
      </c>
      <c r="K314" s="127">
        <f t="shared" si="18"/>
        <v>0</v>
      </c>
    </row>
    <row r="315" spans="1:11" ht="24" customHeight="1">
      <c r="A315" s="38">
        <v>45131</v>
      </c>
      <c r="B315" s="38">
        <v>45134</v>
      </c>
      <c r="C315" s="109" t="s">
        <v>637</v>
      </c>
      <c r="D315" s="39" t="s">
        <v>638</v>
      </c>
      <c r="E315" s="40" t="s">
        <v>17</v>
      </c>
      <c r="F315" s="35">
        <v>0</v>
      </c>
      <c r="G315" s="81">
        <v>0</v>
      </c>
      <c r="H315" s="81">
        <v>0</v>
      </c>
      <c r="I315" s="82">
        <f t="shared" si="17"/>
        <v>0</v>
      </c>
      <c r="J315" s="41">
        <v>224.2</v>
      </c>
      <c r="K315" s="127">
        <f t="shared" si="18"/>
        <v>0</v>
      </c>
    </row>
    <row r="316" spans="1:11" ht="24" customHeight="1">
      <c r="A316" s="38">
        <v>45072</v>
      </c>
      <c r="B316" s="38">
        <v>45077</v>
      </c>
      <c r="C316" s="109" t="s">
        <v>639</v>
      </c>
      <c r="D316" s="39" t="s">
        <v>640</v>
      </c>
      <c r="E316" s="40" t="s">
        <v>17</v>
      </c>
      <c r="F316" s="35">
        <v>0</v>
      </c>
      <c r="G316" s="81">
        <v>0</v>
      </c>
      <c r="H316" s="81">
        <v>0</v>
      </c>
      <c r="I316" s="82">
        <f t="shared" si="17"/>
        <v>0</v>
      </c>
      <c r="J316" s="41">
        <v>548.70000000000005</v>
      </c>
      <c r="K316" s="127">
        <f t="shared" si="18"/>
        <v>0</v>
      </c>
    </row>
    <row r="317" spans="1:11" s="135" customFormat="1" ht="24" customHeight="1">
      <c r="A317" s="91">
        <v>45174</v>
      </c>
      <c r="B317" s="38">
        <v>45176</v>
      </c>
      <c r="C317" s="109" t="s">
        <v>641</v>
      </c>
      <c r="D317" s="31" t="s">
        <v>642</v>
      </c>
      <c r="E317" s="40" t="s">
        <v>17</v>
      </c>
      <c r="F317" s="35">
        <v>0</v>
      </c>
      <c r="G317" s="81">
        <v>5</v>
      </c>
      <c r="H317" s="81">
        <v>5</v>
      </c>
      <c r="I317" s="82">
        <f>F317+G317-H317</f>
        <v>0</v>
      </c>
      <c r="J317" s="33">
        <v>39500.004000000001</v>
      </c>
      <c r="K317" s="179">
        <f>I317*J317</f>
        <v>0</v>
      </c>
    </row>
    <row r="318" spans="1:11" ht="24" customHeight="1">
      <c r="A318" s="38">
        <v>45062</v>
      </c>
      <c r="B318" s="38">
        <v>45072</v>
      </c>
      <c r="C318" s="109" t="s">
        <v>643</v>
      </c>
      <c r="D318" s="39" t="s">
        <v>644</v>
      </c>
      <c r="E318" s="40" t="s">
        <v>17</v>
      </c>
      <c r="F318" s="35">
        <v>0</v>
      </c>
      <c r="G318" s="81">
        <v>0</v>
      </c>
      <c r="H318" s="81">
        <v>0</v>
      </c>
      <c r="I318" s="82">
        <f t="shared" si="17"/>
        <v>0</v>
      </c>
      <c r="J318" s="41">
        <v>4956</v>
      </c>
      <c r="K318" s="127">
        <f t="shared" si="18"/>
        <v>0</v>
      </c>
    </row>
    <row r="319" spans="1:11" ht="24" customHeight="1">
      <c r="A319" s="38">
        <v>45062</v>
      </c>
      <c r="B319" s="38">
        <v>45072</v>
      </c>
      <c r="C319" s="109" t="s">
        <v>645</v>
      </c>
      <c r="D319" s="39" t="s">
        <v>646</v>
      </c>
      <c r="E319" s="40" t="s">
        <v>17</v>
      </c>
      <c r="F319" s="35">
        <v>0</v>
      </c>
      <c r="G319" s="81">
        <v>0</v>
      </c>
      <c r="H319" s="81">
        <v>0</v>
      </c>
      <c r="I319" s="82">
        <f t="shared" si="17"/>
        <v>0</v>
      </c>
      <c r="J319" s="41">
        <v>9817.6</v>
      </c>
      <c r="K319" s="127">
        <f t="shared" si="18"/>
        <v>0</v>
      </c>
    </row>
    <row r="320" spans="1:11" ht="24" customHeight="1">
      <c r="A320" s="38">
        <v>45062</v>
      </c>
      <c r="B320" s="38">
        <v>45072</v>
      </c>
      <c r="C320" s="109" t="s">
        <v>647</v>
      </c>
      <c r="D320" s="39" t="s">
        <v>648</v>
      </c>
      <c r="E320" s="40" t="s">
        <v>17</v>
      </c>
      <c r="F320" s="35">
        <v>0</v>
      </c>
      <c r="G320" s="81">
        <v>0</v>
      </c>
      <c r="H320" s="81">
        <v>0</v>
      </c>
      <c r="I320" s="82">
        <f t="shared" si="17"/>
        <v>0</v>
      </c>
      <c r="J320" s="41">
        <v>247.8</v>
      </c>
      <c r="K320" s="127">
        <f t="shared" si="18"/>
        <v>0</v>
      </c>
    </row>
    <row r="321" spans="1:11" ht="24" customHeight="1">
      <c r="A321" s="38">
        <v>45062</v>
      </c>
      <c r="B321" s="38">
        <v>45072</v>
      </c>
      <c r="C321" s="109" t="s">
        <v>649</v>
      </c>
      <c r="D321" s="39" t="s">
        <v>650</v>
      </c>
      <c r="E321" s="40" t="s">
        <v>17</v>
      </c>
      <c r="F321" s="35">
        <v>0</v>
      </c>
      <c r="G321" s="81">
        <v>0</v>
      </c>
      <c r="H321" s="81">
        <v>0</v>
      </c>
      <c r="I321" s="82">
        <f t="shared" si="17"/>
        <v>0</v>
      </c>
      <c r="J321" s="41">
        <v>601.79999999999995</v>
      </c>
      <c r="K321" s="127">
        <f t="shared" si="18"/>
        <v>0</v>
      </c>
    </row>
    <row r="322" spans="1:11" ht="24" customHeight="1">
      <c r="A322" s="38">
        <v>45118</v>
      </c>
      <c r="B322" s="38">
        <v>45120</v>
      </c>
      <c r="C322" s="109" t="s">
        <v>651</v>
      </c>
      <c r="D322" s="39" t="s">
        <v>652</v>
      </c>
      <c r="E322" s="40" t="s">
        <v>17</v>
      </c>
      <c r="F322" s="35">
        <v>0</v>
      </c>
      <c r="G322" s="81">
        <v>0</v>
      </c>
      <c r="H322" s="81">
        <v>0</v>
      </c>
      <c r="I322" s="82">
        <f t="shared" si="17"/>
        <v>0</v>
      </c>
      <c r="J322" s="41">
        <v>3462.12</v>
      </c>
      <c r="K322" s="127">
        <f t="shared" ref="K322:K340" si="19">I322*J322</f>
        <v>0</v>
      </c>
    </row>
    <row r="323" spans="1:11" ht="24" customHeight="1">
      <c r="A323" s="38">
        <v>45099</v>
      </c>
      <c r="B323" s="38">
        <v>45106</v>
      </c>
      <c r="C323" s="109" t="s">
        <v>653</v>
      </c>
      <c r="D323" s="39" t="s">
        <v>654</v>
      </c>
      <c r="E323" s="40" t="s">
        <v>17</v>
      </c>
      <c r="F323" s="35">
        <v>0</v>
      </c>
      <c r="G323" s="81">
        <v>0</v>
      </c>
      <c r="H323" s="81">
        <v>0</v>
      </c>
      <c r="I323" s="82">
        <f t="shared" si="17"/>
        <v>0</v>
      </c>
      <c r="J323" s="41">
        <v>187.06540000000001</v>
      </c>
      <c r="K323" s="127">
        <f t="shared" si="19"/>
        <v>0</v>
      </c>
    </row>
    <row r="324" spans="1:11" ht="24" customHeight="1">
      <c r="A324" s="38">
        <v>45139</v>
      </c>
      <c r="B324" s="38">
        <v>45146</v>
      </c>
      <c r="C324" s="109" t="s">
        <v>655</v>
      </c>
      <c r="D324" s="39" t="s">
        <v>656</v>
      </c>
      <c r="E324" s="40" t="s">
        <v>17</v>
      </c>
      <c r="F324" s="35">
        <v>0</v>
      </c>
      <c r="G324" s="81">
        <v>0</v>
      </c>
      <c r="H324" s="81">
        <v>0</v>
      </c>
      <c r="I324" s="82">
        <f t="shared" si="17"/>
        <v>0</v>
      </c>
      <c r="J324" s="41">
        <v>23000.014999999999</v>
      </c>
      <c r="K324" s="127">
        <f t="shared" si="19"/>
        <v>0</v>
      </c>
    </row>
    <row r="325" spans="1:11" ht="24" customHeight="1">
      <c r="A325" s="38">
        <v>45099</v>
      </c>
      <c r="B325" s="38">
        <v>45106</v>
      </c>
      <c r="C325" s="109" t="s">
        <v>657</v>
      </c>
      <c r="D325" s="39" t="s">
        <v>658</v>
      </c>
      <c r="E325" s="40" t="s">
        <v>17</v>
      </c>
      <c r="F325" s="35">
        <v>0</v>
      </c>
      <c r="G325" s="81">
        <v>0</v>
      </c>
      <c r="H325" s="81">
        <v>0</v>
      </c>
      <c r="I325" s="82">
        <f t="shared" si="17"/>
        <v>0</v>
      </c>
      <c r="J325" s="41">
        <v>171.7962</v>
      </c>
      <c r="K325" s="127">
        <f t="shared" si="19"/>
        <v>0</v>
      </c>
    </row>
    <row r="326" spans="1:11" ht="24" customHeight="1">
      <c r="A326" s="38">
        <v>45099</v>
      </c>
      <c r="B326" s="38">
        <v>45106</v>
      </c>
      <c r="C326" s="109" t="s">
        <v>659</v>
      </c>
      <c r="D326" s="39" t="s">
        <v>660</v>
      </c>
      <c r="E326" s="40" t="s">
        <v>17</v>
      </c>
      <c r="F326" s="35">
        <v>0</v>
      </c>
      <c r="G326" s="81">
        <v>0</v>
      </c>
      <c r="H326" s="81">
        <v>0</v>
      </c>
      <c r="I326" s="82">
        <f t="shared" si="17"/>
        <v>0</v>
      </c>
      <c r="J326" s="41">
        <v>240.49930000000001</v>
      </c>
      <c r="K326" s="127">
        <f t="shared" si="19"/>
        <v>0</v>
      </c>
    </row>
    <row r="327" spans="1:11" ht="24" customHeight="1">
      <c r="A327" s="38">
        <v>45113</v>
      </c>
      <c r="B327" s="38">
        <v>45138</v>
      </c>
      <c r="C327" s="109" t="s">
        <v>661</v>
      </c>
      <c r="D327" s="39" t="s">
        <v>662</v>
      </c>
      <c r="E327" s="40" t="s">
        <v>17</v>
      </c>
      <c r="F327" s="35">
        <v>0</v>
      </c>
      <c r="G327" s="81">
        <v>0</v>
      </c>
      <c r="H327" s="81">
        <v>0</v>
      </c>
      <c r="I327" s="82">
        <f t="shared" si="17"/>
        <v>0</v>
      </c>
      <c r="J327" s="41">
        <v>2236.1</v>
      </c>
      <c r="K327" s="179">
        <f t="shared" si="19"/>
        <v>0</v>
      </c>
    </row>
    <row r="328" spans="1:11" ht="24" customHeight="1">
      <c r="A328" s="30">
        <v>45118</v>
      </c>
      <c r="B328" s="38">
        <v>45120</v>
      </c>
      <c r="C328" s="109" t="s">
        <v>663</v>
      </c>
      <c r="D328" s="80" t="s">
        <v>664</v>
      </c>
      <c r="E328" s="40" t="s">
        <v>199</v>
      </c>
      <c r="F328" s="35">
        <v>0</v>
      </c>
      <c r="G328" s="81">
        <v>0</v>
      </c>
      <c r="H328" s="81">
        <v>0</v>
      </c>
      <c r="I328" s="82">
        <f t="shared" si="17"/>
        <v>0</v>
      </c>
      <c r="J328" s="178">
        <v>1298</v>
      </c>
      <c r="K328" s="139">
        <f t="shared" si="19"/>
        <v>0</v>
      </c>
    </row>
    <row r="329" spans="1:11" ht="24" customHeight="1">
      <c r="A329" s="30">
        <v>45048</v>
      </c>
      <c r="B329" s="38">
        <v>45055</v>
      </c>
      <c r="C329" s="109" t="s">
        <v>665</v>
      </c>
      <c r="D329" s="39" t="s">
        <v>666</v>
      </c>
      <c r="E329" s="40" t="s">
        <v>17</v>
      </c>
      <c r="F329" s="35">
        <v>0</v>
      </c>
      <c r="G329" s="81">
        <v>0</v>
      </c>
      <c r="H329" s="81">
        <v>0</v>
      </c>
      <c r="I329" s="82">
        <f t="shared" si="17"/>
        <v>0</v>
      </c>
      <c r="J329" s="33">
        <v>1059.6400000000001</v>
      </c>
      <c r="K329" s="127">
        <f t="shared" si="19"/>
        <v>0</v>
      </c>
    </row>
    <row r="330" spans="1:11" ht="24" customHeight="1">
      <c r="A330" s="91">
        <v>45072</v>
      </c>
      <c r="B330" s="102">
        <v>45072</v>
      </c>
      <c r="C330" s="109" t="s">
        <v>667</v>
      </c>
      <c r="D330" s="129" t="s">
        <v>668</v>
      </c>
      <c r="E330" s="40" t="s">
        <v>17</v>
      </c>
      <c r="F330" s="35">
        <v>0</v>
      </c>
      <c r="G330" s="81">
        <v>0</v>
      </c>
      <c r="H330" s="81">
        <v>0</v>
      </c>
      <c r="I330" s="82">
        <f t="shared" si="17"/>
        <v>0</v>
      </c>
      <c r="J330" s="130">
        <v>10915</v>
      </c>
      <c r="K330" s="131">
        <f t="shared" si="19"/>
        <v>0</v>
      </c>
    </row>
    <row r="331" spans="1:11" ht="24" customHeight="1">
      <c r="A331" s="38">
        <v>45131</v>
      </c>
      <c r="B331" s="38">
        <v>45134</v>
      </c>
      <c r="C331" s="109" t="s">
        <v>669</v>
      </c>
      <c r="D331" s="39" t="s">
        <v>670</v>
      </c>
      <c r="E331" s="40" t="s">
        <v>17</v>
      </c>
      <c r="F331" s="35">
        <v>0</v>
      </c>
      <c r="G331" s="81">
        <v>0</v>
      </c>
      <c r="H331" s="81">
        <v>0</v>
      </c>
      <c r="I331" s="82">
        <f t="shared" si="17"/>
        <v>0</v>
      </c>
      <c r="J331" s="41">
        <v>572.29999999999995</v>
      </c>
      <c r="K331" s="127">
        <f t="shared" si="19"/>
        <v>0</v>
      </c>
    </row>
    <row r="332" spans="1:11" ht="24" customHeight="1">
      <c r="A332" s="38">
        <v>45075</v>
      </c>
      <c r="B332" s="38">
        <v>45077</v>
      </c>
      <c r="C332" s="109" t="s">
        <v>671</v>
      </c>
      <c r="D332" s="39" t="s">
        <v>672</v>
      </c>
      <c r="E332" s="40" t="s">
        <v>17</v>
      </c>
      <c r="F332" s="35">
        <v>0</v>
      </c>
      <c r="G332" s="81">
        <v>0</v>
      </c>
      <c r="H332" s="81">
        <v>0</v>
      </c>
      <c r="I332" s="82">
        <f t="shared" si="17"/>
        <v>0</v>
      </c>
      <c r="J332" s="41">
        <v>49.56</v>
      </c>
      <c r="K332" s="127">
        <f t="shared" si="19"/>
        <v>0</v>
      </c>
    </row>
    <row r="333" spans="1:11" ht="24" customHeight="1">
      <c r="A333" s="38">
        <v>45139</v>
      </c>
      <c r="B333" s="38">
        <v>45146</v>
      </c>
      <c r="C333" s="109" t="s">
        <v>673</v>
      </c>
      <c r="D333" s="39" t="s">
        <v>674</v>
      </c>
      <c r="E333" s="40" t="s">
        <v>17</v>
      </c>
      <c r="F333" s="35">
        <v>2</v>
      </c>
      <c r="G333" s="81">
        <v>0</v>
      </c>
      <c r="H333" s="81">
        <v>0</v>
      </c>
      <c r="I333" s="82">
        <f t="shared" ref="I333:I405" si="20">F333+G333-H333</f>
        <v>2</v>
      </c>
      <c r="J333" s="41">
        <v>65000.004999999997</v>
      </c>
      <c r="K333" s="127">
        <f t="shared" si="19"/>
        <v>130000.01</v>
      </c>
    </row>
    <row r="334" spans="1:11" ht="24" customHeight="1">
      <c r="A334" s="38">
        <v>45139</v>
      </c>
      <c r="B334" s="38">
        <v>45146</v>
      </c>
      <c r="C334" s="109" t="s">
        <v>675</v>
      </c>
      <c r="D334" s="39" t="s">
        <v>676</v>
      </c>
      <c r="E334" s="40" t="s">
        <v>17</v>
      </c>
      <c r="F334" s="35">
        <v>0</v>
      </c>
      <c r="G334" s="81">
        <v>0</v>
      </c>
      <c r="H334" s="81">
        <v>0</v>
      </c>
      <c r="I334" s="82">
        <f t="shared" si="20"/>
        <v>0</v>
      </c>
      <c r="J334" s="41">
        <v>1499.99</v>
      </c>
      <c r="K334" s="127">
        <f t="shared" si="19"/>
        <v>0</v>
      </c>
    </row>
    <row r="335" spans="1:11" s="135" customFormat="1" ht="24" customHeight="1">
      <c r="A335" s="38">
        <v>45076</v>
      </c>
      <c r="B335" s="38">
        <v>45077</v>
      </c>
      <c r="C335" s="109" t="s">
        <v>677</v>
      </c>
      <c r="D335" s="39" t="s">
        <v>678</v>
      </c>
      <c r="E335" s="40" t="s">
        <v>17</v>
      </c>
      <c r="F335" s="35">
        <v>0</v>
      </c>
      <c r="G335" s="81">
        <v>0</v>
      </c>
      <c r="H335" s="81">
        <v>0</v>
      </c>
      <c r="I335" s="82">
        <f t="shared" si="20"/>
        <v>0</v>
      </c>
      <c r="J335" s="41">
        <v>1734.6</v>
      </c>
      <c r="K335" s="127">
        <f t="shared" si="19"/>
        <v>0</v>
      </c>
    </row>
    <row r="336" spans="1:11" s="135" customFormat="1" ht="24" customHeight="1">
      <c r="A336" s="38">
        <v>45076</v>
      </c>
      <c r="B336" s="38">
        <v>45077</v>
      </c>
      <c r="C336" s="109" t="s">
        <v>679</v>
      </c>
      <c r="D336" s="39" t="s">
        <v>680</v>
      </c>
      <c r="E336" s="40" t="s">
        <v>17</v>
      </c>
      <c r="F336" s="35">
        <v>1</v>
      </c>
      <c r="G336" s="81">
        <v>0</v>
      </c>
      <c r="H336" s="81">
        <v>0</v>
      </c>
      <c r="I336" s="82">
        <f t="shared" si="20"/>
        <v>1</v>
      </c>
      <c r="J336" s="41">
        <v>2637.3</v>
      </c>
      <c r="K336" s="127">
        <f t="shared" si="19"/>
        <v>2637.3</v>
      </c>
    </row>
    <row r="337" spans="1:11" s="135" customFormat="1" ht="24" customHeight="1">
      <c r="A337" s="38">
        <v>45076</v>
      </c>
      <c r="B337" s="38">
        <v>45077</v>
      </c>
      <c r="C337" s="109" t="s">
        <v>681</v>
      </c>
      <c r="D337" s="39" t="s">
        <v>682</v>
      </c>
      <c r="E337" s="40" t="s">
        <v>17</v>
      </c>
      <c r="F337" s="35">
        <v>1</v>
      </c>
      <c r="G337" s="81">
        <v>0</v>
      </c>
      <c r="H337" s="81">
        <v>0</v>
      </c>
      <c r="I337" s="82">
        <f t="shared" si="20"/>
        <v>1</v>
      </c>
      <c r="J337" s="41">
        <v>1221.3</v>
      </c>
      <c r="K337" s="127">
        <f t="shared" si="19"/>
        <v>1221.3</v>
      </c>
    </row>
    <row r="338" spans="1:11" s="135" customFormat="1" ht="24" customHeight="1">
      <c r="A338" s="38">
        <v>45076</v>
      </c>
      <c r="B338" s="38">
        <v>45100</v>
      </c>
      <c r="C338" s="109" t="s">
        <v>683</v>
      </c>
      <c r="D338" s="39" t="s">
        <v>684</v>
      </c>
      <c r="E338" s="40" t="s">
        <v>17</v>
      </c>
      <c r="F338" s="35">
        <v>1</v>
      </c>
      <c r="G338" s="81">
        <v>0</v>
      </c>
      <c r="H338" s="81">
        <v>0</v>
      </c>
      <c r="I338" s="82">
        <f t="shared" si="20"/>
        <v>1</v>
      </c>
      <c r="J338" s="41">
        <v>1239</v>
      </c>
      <c r="K338" s="127">
        <f t="shared" si="19"/>
        <v>1239</v>
      </c>
    </row>
    <row r="339" spans="1:11" s="135" customFormat="1" ht="24" customHeight="1">
      <c r="A339" s="38">
        <v>45198</v>
      </c>
      <c r="B339" s="38">
        <v>45198</v>
      </c>
      <c r="C339" s="109" t="s">
        <v>685</v>
      </c>
      <c r="D339" s="39" t="s">
        <v>686</v>
      </c>
      <c r="E339" s="40" t="s">
        <v>17</v>
      </c>
      <c r="F339" s="35">
        <v>0</v>
      </c>
      <c r="G339" s="81">
        <v>27</v>
      </c>
      <c r="H339" s="81">
        <v>22</v>
      </c>
      <c r="I339" s="82">
        <f t="shared" si="20"/>
        <v>5</v>
      </c>
      <c r="J339" s="41">
        <v>941.64</v>
      </c>
      <c r="K339" s="127">
        <f t="shared" si="19"/>
        <v>4708.2</v>
      </c>
    </row>
    <row r="340" spans="1:11" s="138" customFormat="1" ht="24" customHeight="1">
      <c r="A340" s="20">
        <v>45198</v>
      </c>
      <c r="B340" s="20">
        <v>45198</v>
      </c>
      <c r="C340" s="109" t="s">
        <v>687</v>
      </c>
      <c r="D340" s="55" t="s">
        <v>688</v>
      </c>
      <c r="E340" s="22" t="s">
        <v>17</v>
      </c>
      <c r="F340" s="197">
        <v>0</v>
      </c>
      <c r="G340" s="81">
        <v>6</v>
      </c>
      <c r="H340" s="81">
        <v>0</v>
      </c>
      <c r="I340" s="82">
        <f t="shared" si="20"/>
        <v>6</v>
      </c>
      <c r="J340" s="56">
        <v>1221.3</v>
      </c>
      <c r="K340" s="127">
        <f t="shared" si="19"/>
        <v>7327.7999999999993</v>
      </c>
    </row>
    <row r="341" spans="1:11" ht="24" customHeight="1">
      <c r="A341" s="73">
        <v>45068</v>
      </c>
      <c r="B341" s="20">
        <v>45072</v>
      </c>
      <c r="C341" s="109" t="s">
        <v>689</v>
      </c>
      <c r="D341" s="27" t="s">
        <v>690</v>
      </c>
      <c r="E341" s="40" t="s">
        <v>17</v>
      </c>
      <c r="F341" s="35">
        <v>0</v>
      </c>
      <c r="G341" s="81">
        <v>0</v>
      </c>
      <c r="H341" s="81">
        <v>0</v>
      </c>
      <c r="I341" s="82">
        <f t="shared" si="20"/>
        <v>0</v>
      </c>
      <c r="J341" s="29">
        <v>206.5</v>
      </c>
      <c r="K341" s="127">
        <f t="shared" ref="K341:K350" si="21">I341*J341</f>
        <v>0</v>
      </c>
    </row>
    <row r="342" spans="1:11" ht="24" customHeight="1">
      <c r="A342" s="73">
        <v>45068</v>
      </c>
      <c r="B342" s="20">
        <v>45072</v>
      </c>
      <c r="C342" s="109" t="s">
        <v>691</v>
      </c>
      <c r="D342" s="27" t="s">
        <v>692</v>
      </c>
      <c r="E342" s="40" t="s">
        <v>17</v>
      </c>
      <c r="F342" s="35">
        <v>0</v>
      </c>
      <c r="G342" s="81">
        <v>0</v>
      </c>
      <c r="H342" s="81">
        <v>0</v>
      </c>
      <c r="I342" s="82">
        <f t="shared" si="20"/>
        <v>0</v>
      </c>
      <c r="J342" s="29">
        <v>268.6506</v>
      </c>
      <c r="K342" s="127">
        <f t="shared" si="21"/>
        <v>0</v>
      </c>
    </row>
    <row r="343" spans="1:11" ht="24" customHeight="1">
      <c r="A343" s="73">
        <v>45068</v>
      </c>
      <c r="B343" s="20">
        <v>45072</v>
      </c>
      <c r="C343" s="109" t="s">
        <v>693</v>
      </c>
      <c r="D343" s="27" t="s">
        <v>694</v>
      </c>
      <c r="E343" s="40" t="s">
        <v>17</v>
      </c>
      <c r="F343" s="35">
        <v>0</v>
      </c>
      <c r="G343" s="81">
        <v>0</v>
      </c>
      <c r="H343" s="81">
        <v>0</v>
      </c>
      <c r="I343" s="82">
        <f t="shared" si="20"/>
        <v>0</v>
      </c>
      <c r="J343" s="29">
        <v>224.2</v>
      </c>
      <c r="K343" s="127">
        <f t="shared" si="21"/>
        <v>0</v>
      </c>
    </row>
    <row r="344" spans="1:11" ht="24" customHeight="1">
      <c r="A344" s="73">
        <v>45198</v>
      </c>
      <c r="B344" s="20">
        <v>45198</v>
      </c>
      <c r="C344" s="109" t="s">
        <v>695</v>
      </c>
      <c r="D344" s="27" t="s">
        <v>696</v>
      </c>
      <c r="E344" s="40" t="s">
        <v>17</v>
      </c>
      <c r="F344" s="35">
        <v>0</v>
      </c>
      <c r="G344" s="82">
        <v>2000</v>
      </c>
      <c r="H344" s="81">
        <v>0</v>
      </c>
      <c r="I344" s="82">
        <f t="shared" si="20"/>
        <v>2000</v>
      </c>
      <c r="J344" s="29">
        <v>99.993200000000002</v>
      </c>
      <c r="K344" s="127">
        <f t="shared" si="21"/>
        <v>199986.4</v>
      </c>
    </row>
    <row r="345" spans="1:11" ht="24" customHeight="1">
      <c r="A345" s="73">
        <v>45187</v>
      </c>
      <c r="B345" s="20">
        <v>45195</v>
      </c>
      <c r="C345" s="109" t="s">
        <v>697</v>
      </c>
      <c r="D345" s="27" t="s">
        <v>698</v>
      </c>
      <c r="E345" s="40" t="s">
        <v>17</v>
      </c>
      <c r="F345" s="35">
        <v>0</v>
      </c>
      <c r="G345" s="81">
        <v>100</v>
      </c>
      <c r="H345" s="81">
        <v>100</v>
      </c>
      <c r="I345" s="82">
        <f t="shared" si="20"/>
        <v>0</v>
      </c>
      <c r="J345" s="29">
        <v>341.02</v>
      </c>
      <c r="K345" s="127">
        <f t="shared" si="21"/>
        <v>0</v>
      </c>
    </row>
    <row r="346" spans="1:11" ht="24" customHeight="1">
      <c r="A346" s="73">
        <v>45068</v>
      </c>
      <c r="B346" s="20">
        <v>45072</v>
      </c>
      <c r="C346" s="109" t="s">
        <v>699</v>
      </c>
      <c r="D346" s="27" t="s">
        <v>700</v>
      </c>
      <c r="E346" s="40" t="s">
        <v>17</v>
      </c>
      <c r="F346" s="35">
        <v>0</v>
      </c>
      <c r="G346" s="81">
        <v>0</v>
      </c>
      <c r="H346" s="81">
        <v>0</v>
      </c>
      <c r="I346" s="82">
        <f t="shared" si="20"/>
        <v>0</v>
      </c>
      <c r="J346" s="29">
        <v>268.6506</v>
      </c>
      <c r="K346" s="127">
        <f t="shared" si="21"/>
        <v>0</v>
      </c>
    </row>
    <row r="347" spans="1:11" ht="24" customHeight="1">
      <c r="A347" s="73">
        <v>45068</v>
      </c>
      <c r="B347" s="20">
        <v>45072</v>
      </c>
      <c r="C347" s="109" t="s">
        <v>701</v>
      </c>
      <c r="D347" s="27" t="s">
        <v>702</v>
      </c>
      <c r="E347" s="40" t="s">
        <v>17</v>
      </c>
      <c r="F347" s="35">
        <v>0</v>
      </c>
      <c r="G347" s="81">
        <v>0</v>
      </c>
      <c r="H347" s="81">
        <v>0</v>
      </c>
      <c r="I347" s="82">
        <f t="shared" si="20"/>
        <v>0</v>
      </c>
      <c r="J347" s="29">
        <v>171.1</v>
      </c>
      <c r="K347" s="127">
        <f t="shared" si="21"/>
        <v>0</v>
      </c>
    </row>
    <row r="348" spans="1:11" ht="24" customHeight="1">
      <c r="A348" s="73">
        <v>45187</v>
      </c>
      <c r="B348" s="20">
        <v>45195</v>
      </c>
      <c r="C348" s="109" t="s">
        <v>703</v>
      </c>
      <c r="D348" s="27" t="s">
        <v>704</v>
      </c>
      <c r="E348" s="40" t="s">
        <v>17</v>
      </c>
      <c r="F348" s="35">
        <v>0</v>
      </c>
      <c r="G348" s="81">
        <v>50</v>
      </c>
      <c r="H348" s="81">
        <v>50</v>
      </c>
      <c r="I348" s="82">
        <f t="shared" si="20"/>
        <v>0</v>
      </c>
      <c r="J348" s="29">
        <v>374.06</v>
      </c>
      <c r="K348" s="127">
        <f t="shared" si="21"/>
        <v>0</v>
      </c>
    </row>
    <row r="349" spans="1:11" s="138" customFormat="1" ht="24" customHeight="1">
      <c r="A349" s="20">
        <v>45097</v>
      </c>
      <c r="B349" s="20">
        <v>45120</v>
      </c>
      <c r="C349" s="109" t="s">
        <v>705</v>
      </c>
      <c r="D349" s="55" t="s">
        <v>706</v>
      </c>
      <c r="E349" s="22" t="s">
        <v>17</v>
      </c>
      <c r="F349" s="197">
        <v>0</v>
      </c>
      <c r="G349" s="81">
        <v>0</v>
      </c>
      <c r="H349" s="81">
        <v>0</v>
      </c>
      <c r="I349" s="82">
        <f t="shared" si="20"/>
        <v>0</v>
      </c>
      <c r="J349" s="56">
        <v>3.54</v>
      </c>
      <c r="K349" s="127">
        <f t="shared" si="21"/>
        <v>0</v>
      </c>
    </row>
    <row r="350" spans="1:11" ht="24" customHeight="1" thickBot="1">
      <c r="A350" s="30">
        <v>45036</v>
      </c>
      <c r="B350" s="30">
        <v>45044</v>
      </c>
      <c r="C350" s="109" t="s">
        <v>707</v>
      </c>
      <c r="D350" s="31" t="s">
        <v>708</v>
      </c>
      <c r="E350" s="40" t="s">
        <v>17</v>
      </c>
      <c r="F350" s="35">
        <v>0</v>
      </c>
      <c r="G350" s="81">
        <v>0</v>
      </c>
      <c r="H350" s="81">
        <v>0</v>
      </c>
      <c r="I350" s="82">
        <f t="shared" si="20"/>
        <v>0</v>
      </c>
      <c r="J350" s="33">
        <v>761.1</v>
      </c>
      <c r="K350" s="131">
        <f t="shared" si="21"/>
        <v>0</v>
      </c>
    </row>
    <row r="351" spans="1:11" ht="30" customHeight="1" thickBot="1">
      <c r="A351" s="113"/>
      <c r="B351" s="114"/>
      <c r="C351" s="115"/>
      <c r="D351" s="215" t="s">
        <v>709</v>
      </c>
      <c r="E351" s="216"/>
      <c r="F351" s="216"/>
      <c r="G351" s="215"/>
      <c r="H351" s="215"/>
      <c r="I351" s="215"/>
      <c r="J351" s="87"/>
      <c r="K351" s="170"/>
    </row>
    <row r="352" spans="1:11" ht="25.5" customHeight="1">
      <c r="A352" s="20">
        <v>45135</v>
      </c>
      <c r="B352" s="20">
        <v>45138</v>
      </c>
      <c r="C352" s="109" t="s">
        <v>710</v>
      </c>
      <c r="D352" s="55" t="s">
        <v>711</v>
      </c>
      <c r="E352" s="22" t="s">
        <v>712</v>
      </c>
      <c r="F352" s="128">
        <v>0</v>
      </c>
      <c r="G352" s="81">
        <v>0</v>
      </c>
      <c r="H352" s="81">
        <v>0</v>
      </c>
      <c r="I352" s="128">
        <f t="shared" si="20"/>
        <v>0</v>
      </c>
      <c r="J352" s="56">
        <v>4</v>
      </c>
      <c r="K352" s="127">
        <f t="shared" ref="K352:K373" si="22">I352*J352</f>
        <v>0</v>
      </c>
    </row>
    <row r="353" spans="1:11" ht="25.5" customHeight="1">
      <c r="A353" s="20">
        <v>45135</v>
      </c>
      <c r="B353" s="20">
        <v>45138</v>
      </c>
      <c r="C353" s="109" t="s">
        <v>713</v>
      </c>
      <c r="D353" s="48" t="s">
        <v>714</v>
      </c>
      <c r="E353" s="46" t="s">
        <v>506</v>
      </c>
      <c r="F353" s="128">
        <v>0</v>
      </c>
      <c r="G353" s="81">
        <v>0</v>
      </c>
      <c r="H353" s="81">
        <v>0</v>
      </c>
      <c r="I353" s="128">
        <f t="shared" si="20"/>
        <v>0</v>
      </c>
      <c r="J353" s="56">
        <v>654.9</v>
      </c>
      <c r="K353" s="127">
        <f t="shared" si="22"/>
        <v>0</v>
      </c>
    </row>
    <row r="354" spans="1:11" ht="25.5" customHeight="1">
      <c r="A354" s="20">
        <v>45135</v>
      </c>
      <c r="B354" s="20">
        <v>45138</v>
      </c>
      <c r="C354" s="109" t="s">
        <v>715</v>
      </c>
      <c r="D354" s="55" t="s">
        <v>716</v>
      </c>
      <c r="E354" s="46" t="s">
        <v>717</v>
      </c>
      <c r="F354" s="128">
        <v>0</v>
      </c>
      <c r="G354" s="81">
        <v>0</v>
      </c>
      <c r="H354" s="81">
        <v>0</v>
      </c>
      <c r="I354" s="128">
        <f t="shared" si="20"/>
        <v>0</v>
      </c>
      <c r="J354" s="49">
        <v>271</v>
      </c>
      <c r="K354" s="127">
        <f t="shared" si="22"/>
        <v>0</v>
      </c>
    </row>
    <row r="355" spans="1:11" ht="24" customHeight="1">
      <c r="A355" s="91">
        <v>45124</v>
      </c>
      <c r="B355" s="89">
        <v>45138</v>
      </c>
      <c r="C355" s="109" t="s">
        <v>718</v>
      </c>
      <c r="D355" s="37" t="s">
        <v>719</v>
      </c>
      <c r="E355" s="40" t="s">
        <v>17</v>
      </c>
      <c r="F355" s="82">
        <v>0</v>
      </c>
      <c r="G355" s="81">
        <v>0</v>
      </c>
      <c r="H355" s="81">
        <v>0</v>
      </c>
      <c r="I355" s="128">
        <f t="shared" si="20"/>
        <v>0</v>
      </c>
      <c r="J355" s="112">
        <v>265.995</v>
      </c>
      <c r="K355" s="127">
        <f t="shared" si="22"/>
        <v>0</v>
      </c>
    </row>
    <row r="356" spans="1:11" ht="24" customHeight="1">
      <c r="A356" s="91">
        <v>45124</v>
      </c>
      <c r="B356" s="89">
        <v>45138</v>
      </c>
      <c r="C356" s="109" t="s">
        <v>720</v>
      </c>
      <c r="D356" s="45" t="s">
        <v>721</v>
      </c>
      <c r="E356" s="32" t="s">
        <v>17</v>
      </c>
      <c r="F356" s="82">
        <v>0</v>
      </c>
      <c r="G356" s="81">
        <v>0</v>
      </c>
      <c r="H356" s="81">
        <v>0</v>
      </c>
      <c r="I356" s="128">
        <f t="shared" si="20"/>
        <v>0</v>
      </c>
      <c r="J356" s="112">
        <v>60294.45</v>
      </c>
      <c r="K356" s="127">
        <f t="shared" si="22"/>
        <v>0</v>
      </c>
    </row>
    <row r="357" spans="1:11" ht="24" customHeight="1">
      <c r="A357" s="91">
        <v>45124</v>
      </c>
      <c r="B357" s="89">
        <v>45138</v>
      </c>
      <c r="C357" s="109" t="s">
        <v>722</v>
      </c>
      <c r="D357" s="45" t="s">
        <v>723</v>
      </c>
      <c r="E357" s="32" t="s">
        <v>17</v>
      </c>
      <c r="F357" s="82">
        <v>0</v>
      </c>
      <c r="G357" s="81">
        <v>0</v>
      </c>
      <c r="H357" s="81">
        <v>0</v>
      </c>
      <c r="I357" s="128">
        <f t="shared" si="20"/>
        <v>0</v>
      </c>
      <c r="J357" s="112">
        <v>53.218299999999999</v>
      </c>
      <c r="K357" s="127">
        <f t="shared" si="22"/>
        <v>0</v>
      </c>
    </row>
    <row r="358" spans="1:11" ht="24" customHeight="1">
      <c r="A358" s="91">
        <v>45124</v>
      </c>
      <c r="B358" s="89">
        <v>45138</v>
      </c>
      <c r="C358" s="109" t="s">
        <v>724</v>
      </c>
      <c r="D358" s="45" t="s">
        <v>725</v>
      </c>
      <c r="E358" s="32" t="s">
        <v>17</v>
      </c>
      <c r="F358" s="82">
        <v>0</v>
      </c>
      <c r="G358" s="81">
        <v>0</v>
      </c>
      <c r="H358" s="81">
        <v>0</v>
      </c>
      <c r="I358" s="128">
        <f t="shared" si="20"/>
        <v>0</v>
      </c>
      <c r="J358" s="112">
        <v>77.408000000000001</v>
      </c>
      <c r="K358" s="127">
        <f t="shared" si="22"/>
        <v>0</v>
      </c>
    </row>
    <row r="359" spans="1:11" ht="25.5" customHeight="1">
      <c r="A359" s="108">
        <v>45135</v>
      </c>
      <c r="B359" s="89">
        <v>45138</v>
      </c>
      <c r="C359" s="109" t="s">
        <v>726</v>
      </c>
      <c r="D359" s="48" t="s">
        <v>727</v>
      </c>
      <c r="E359" s="46" t="s">
        <v>712</v>
      </c>
      <c r="F359" s="128">
        <v>0</v>
      </c>
      <c r="G359" s="81">
        <v>0</v>
      </c>
      <c r="H359" s="81">
        <v>0</v>
      </c>
      <c r="I359" s="128">
        <f t="shared" si="20"/>
        <v>0</v>
      </c>
      <c r="J359" s="49">
        <v>3.51</v>
      </c>
      <c r="K359" s="127">
        <f t="shared" si="22"/>
        <v>0</v>
      </c>
    </row>
    <row r="360" spans="1:11" ht="25.5" customHeight="1">
      <c r="A360" s="108">
        <v>45135</v>
      </c>
      <c r="B360" s="89">
        <v>45138</v>
      </c>
      <c r="C360" s="109" t="s">
        <v>728</v>
      </c>
      <c r="D360" s="48" t="s">
        <v>729</v>
      </c>
      <c r="E360" s="46" t="s">
        <v>28</v>
      </c>
      <c r="F360" s="128">
        <v>0</v>
      </c>
      <c r="G360" s="81">
        <v>0</v>
      </c>
      <c r="H360" s="81">
        <v>0</v>
      </c>
      <c r="I360" s="128">
        <f t="shared" si="20"/>
        <v>0</v>
      </c>
      <c r="J360" s="49">
        <v>90</v>
      </c>
      <c r="K360" s="127">
        <f t="shared" si="22"/>
        <v>0</v>
      </c>
    </row>
    <row r="361" spans="1:11" ht="25.5" customHeight="1">
      <c r="A361" s="108">
        <v>45135</v>
      </c>
      <c r="B361" s="89">
        <v>45138</v>
      </c>
      <c r="C361" s="109" t="s">
        <v>730</v>
      </c>
      <c r="D361" s="48" t="s">
        <v>731</v>
      </c>
      <c r="E361" s="46" t="s">
        <v>712</v>
      </c>
      <c r="F361" s="128">
        <v>0</v>
      </c>
      <c r="G361" s="81">
        <v>0</v>
      </c>
      <c r="H361" s="81">
        <v>0</v>
      </c>
      <c r="I361" s="128">
        <f t="shared" si="20"/>
        <v>0</v>
      </c>
      <c r="J361" s="49">
        <v>2.97</v>
      </c>
      <c r="K361" s="127">
        <f t="shared" si="22"/>
        <v>0</v>
      </c>
    </row>
    <row r="362" spans="1:11" ht="24" customHeight="1">
      <c r="A362" s="91">
        <v>45124</v>
      </c>
      <c r="B362" s="89">
        <v>45138</v>
      </c>
      <c r="C362" s="109" t="s">
        <v>732</v>
      </c>
      <c r="D362" s="45" t="s">
        <v>733</v>
      </c>
      <c r="E362" s="32" t="s">
        <v>17</v>
      </c>
      <c r="F362" s="82">
        <v>0</v>
      </c>
      <c r="G362" s="81">
        <v>0</v>
      </c>
      <c r="H362" s="81">
        <v>0</v>
      </c>
      <c r="I362" s="128">
        <f t="shared" si="20"/>
        <v>0</v>
      </c>
      <c r="J362" s="112">
        <v>7639.8029999999999</v>
      </c>
      <c r="K362" s="127">
        <f t="shared" si="22"/>
        <v>0</v>
      </c>
    </row>
    <row r="363" spans="1:11" ht="24" customHeight="1">
      <c r="A363" s="91">
        <v>45124</v>
      </c>
      <c r="B363" s="89">
        <v>45138</v>
      </c>
      <c r="C363" s="109" t="s">
        <v>734</v>
      </c>
      <c r="D363" s="45" t="s">
        <v>735</v>
      </c>
      <c r="E363" s="32" t="s">
        <v>17</v>
      </c>
      <c r="F363" s="82">
        <v>0</v>
      </c>
      <c r="G363" s="81">
        <v>0</v>
      </c>
      <c r="H363" s="81">
        <v>0</v>
      </c>
      <c r="I363" s="128">
        <f t="shared" si="20"/>
        <v>0</v>
      </c>
      <c r="J363" s="112">
        <v>8549.9860000000008</v>
      </c>
      <c r="K363" s="127">
        <f t="shared" si="22"/>
        <v>0</v>
      </c>
    </row>
    <row r="364" spans="1:11" ht="25.5" customHeight="1">
      <c r="A364" s="108">
        <v>45135</v>
      </c>
      <c r="B364" s="89">
        <v>45138</v>
      </c>
      <c r="C364" s="109" t="s">
        <v>736</v>
      </c>
      <c r="D364" s="48" t="s">
        <v>737</v>
      </c>
      <c r="E364" s="46" t="s">
        <v>17</v>
      </c>
      <c r="F364" s="128">
        <v>0</v>
      </c>
      <c r="G364" s="81">
        <v>0</v>
      </c>
      <c r="H364" s="81">
        <v>0</v>
      </c>
      <c r="I364" s="128">
        <f t="shared" si="20"/>
        <v>0</v>
      </c>
      <c r="J364" s="49">
        <v>693</v>
      </c>
      <c r="K364" s="127">
        <f t="shared" si="22"/>
        <v>0</v>
      </c>
    </row>
    <row r="365" spans="1:11" ht="25.5" customHeight="1">
      <c r="A365" s="108">
        <v>45135</v>
      </c>
      <c r="B365" s="89">
        <v>45138</v>
      </c>
      <c r="C365" s="109" t="s">
        <v>738</v>
      </c>
      <c r="D365" s="48" t="s">
        <v>739</v>
      </c>
      <c r="E365" s="46" t="s">
        <v>17</v>
      </c>
      <c r="F365" s="128">
        <v>0</v>
      </c>
      <c r="G365" s="81">
        <v>0</v>
      </c>
      <c r="H365" s="81">
        <v>0</v>
      </c>
      <c r="I365" s="128">
        <f t="shared" si="20"/>
        <v>0</v>
      </c>
      <c r="J365" s="49">
        <v>445</v>
      </c>
      <c r="K365" s="127">
        <f t="shared" si="22"/>
        <v>0</v>
      </c>
    </row>
    <row r="366" spans="1:11" ht="24" customHeight="1">
      <c r="A366" s="91">
        <v>45135</v>
      </c>
      <c r="B366" s="89">
        <v>45138</v>
      </c>
      <c r="C366" s="109" t="s">
        <v>740</v>
      </c>
      <c r="D366" s="45" t="s">
        <v>741</v>
      </c>
      <c r="E366" s="32" t="s">
        <v>712</v>
      </c>
      <c r="F366" s="82">
        <v>0</v>
      </c>
      <c r="G366" s="81">
        <v>0</v>
      </c>
      <c r="H366" s="81">
        <v>0</v>
      </c>
      <c r="I366" s="128">
        <f t="shared" si="20"/>
        <v>0</v>
      </c>
      <c r="J366" s="112">
        <v>2.31</v>
      </c>
      <c r="K366" s="127">
        <f t="shared" si="22"/>
        <v>0</v>
      </c>
    </row>
    <row r="367" spans="1:11" ht="24" customHeight="1">
      <c r="A367" s="91">
        <v>45135</v>
      </c>
      <c r="B367" s="89">
        <v>45138</v>
      </c>
      <c r="C367" s="109" t="s">
        <v>742</v>
      </c>
      <c r="D367" s="45" t="s">
        <v>743</v>
      </c>
      <c r="E367" s="32" t="s">
        <v>506</v>
      </c>
      <c r="F367" s="82">
        <v>0</v>
      </c>
      <c r="G367" s="81">
        <v>0</v>
      </c>
      <c r="H367" s="81">
        <v>0</v>
      </c>
      <c r="I367" s="128">
        <f t="shared" si="20"/>
        <v>0</v>
      </c>
      <c r="J367" s="112">
        <v>2920.5</v>
      </c>
      <c r="K367" s="127">
        <f t="shared" si="22"/>
        <v>0</v>
      </c>
    </row>
    <row r="368" spans="1:11" ht="24" customHeight="1">
      <c r="A368" s="91">
        <v>45135</v>
      </c>
      <c r="B368" s="89">
        <v>45138</v>
      </c>
      <c r="C368" s="109" t="s">
        <v>744</v>
      </c>
      <c r="D368" s="45" t="s">
        <v>745</v>
      </c>
      <c r="E368" s="32" t="s">
        <v>506</v>
      </c>
      <c r="F368" s="82">
        <v>0</v>
      </c>
      <c r="G368" s="81">
        <v>0</v>
      </c>
      <c r="H368" s="81">
        <v>0</v>
      </c>
      <c r="I368" s="128">
        <f t="shared" si="20"/>
        <v>0</v>
      </c>
      <c r="J368" s="112">
        <v>1125</v>
      </c>
      <c r="K368" s="127">
        <f t="shared" si="22"/>
        <v>0</v>
      </c>
    </row>
    <row r="369" spans="1:11" ht="24" customHeight="1">
      <c r="A369" s="91">
        <v>45135</v>
      </c>
      <c r="B369" s="89">
        <v>45138</v>
      </c>
      <c r="C369" s="109" t="s">
        <v>746</v>
      </c>
      <c r="D369" s="45" t="s">
        <v>747</v>
      </c>
      <c r="E369" s="32" t="s">
        <v>28</v>
      </c>
      <c r="F369" s="82">
        <v>0</v>
      </c>
      <c r="G369" s="81">
        <v>0</v>
      </c>
      <c r="H369" s="81">
        <v>0</v>
      </c>
      <c r="I369" s="128">
        <f t="shared" si="20"/>
        <v>0</v>
      </c>
      <c r="J369" s="112">
        <v>270</v>
      </c>
      <c r="K369" s="127">
        <f t="shared" si="22"/>
        <v>0</v>
      </c>
    </row>
    <row r="370" spans="1:11" ht="24" customHeight="1">
      <c r="A370" s="91">
        <v>45135</v>
      </c>
      <c r="B370" s="89">
        <v>45138</v>
      </c>
      <c r="C370" s="109" t="s">
        <v>748</v>
      </c>
      <c r="D370" s="45" t="s">
        <v>749</v>
      </c>
      <c r="E370" s="32" t="s">
        <v>712</v>
      </c>
      <c r="F370" s="82">
        <v>0</v>
      </c>
      <c r="G370" s="81">
        <v>0</v>
      </c>
      <c r="H370" s="81">
        <v>0</v>
      </c>
      <c r="I370" s="128">
        <f t="shared" si="20"/>
        <v>0</v>
      </c>
      <c r="J370" s="112">
        <v>1.96</v>
      </c>
      <c r="K370" s="127">
        <f t="shared" si="22"/>
        <v>0</v>
      </c>
    </row>
    <row r="371" spans="1:11" ht="24" customHeight="1">
      <c r="A371" s="91">
        <v>45135</v>
      </c>
      <c r="B371" s="89">
        <v>45138</v>
      </c>
      <c r="C371" s="109" t="s">
        <v>750</v>
      </c>
      <c r="D371" s="45" t="s">
        <v>751</v>
      </c>
      <c r="E371" s="32" t="s">
        <v>17</v>
      </c>
      <c r="F371" s="82">
        <v>0</v>
      </c>
      <c r="G371" s="81">
        <v>0</v>
      </c>
      <c r="H371" s="81">
        <v>0</v>
      </c>
      <c r="I371" s="128">
        <f t="shared" si="20"/>
        <v>0</v>
      </c>
      <c r="J371" s="112">
        <v>346.15</v>
      </c>
      <c r="K371" s="127">
        <f t="shared" si="22"/>
        <v>0</v>
      </c>
    </row>
    <row r="372" spans="1:11" ht="24" customHeight="1">
      <c r="A372" s="91">
        <v>45135</v>
      </c>
      <c r="B372" s="89">
        <v>45138</v>
      </c>
      <c r="C372" s="109" t="s">
        <v>752</v>
      </c>
      <c r="D372" s="45" t="s">
        <v>753</v>
      </c>
      <c r="E372" s="32" t="s">
        <v>712</v>
      </c>
      <c r="F372" s="82">
        <v>0</v>
      </c>
      <c r="G372" s="81">
        <v>0</v>
      </c>
      <c r="H372" s="81">
        <v>0</v>
      </c>
      <c r="I372" s="128">
        <f t="shared" si="20"/>
        <v>0</v>
      </c>
      <c r="J372" s="112">
        <v>5.43</v>
      </c>
      <c r="K372" s="127">
        <f t="shared" si="22"/>
        <v>0</v>
      </c>
    </row>
    <row r="373" spans="1:11" ht="24" customHeight="1" thickBot="1">
      <c r="A373" s="30">
        <v>45124</v>
      </c>
      <c r="B373" s="38">
        <v>45138</v>
      </c>
      <c r="C373" s="109" t="s">
        <v>754</v>
      </c>
      <c r="D373" s="39" t="s">
        <v>755</v>
      </c>
      <c r="E373" s="40" t="s">
        <v>17</v>
      </c>
      <c r="F373" s="82">
        <v>0</v>
      </c>
      <c r="G373" s="81">
        <v>0</v>
      </c>
      <c r="H373" s="81">
        <v>0</v>
      </c>
      <c r="I373" s="128">
        <f t="shared" si="20"/>
        <v>0</v>
      </c>
      <c r="J373" s="41">
        <v>7199.9</v>
      </c>
      <c r="K373" s="127">
        <f t="shared" si="22"/>
        <v>0</v>
      </c>
    </row>
    <row r="374" spans="1:11" s="4" customFormat="1" ht="28.5" customHeight="1" thickBot="1">
      <c r="A374" s="222" t="s">
        <v>756</v>
      </c>
      <c r="B374" s="223"/>
      <c r="C374" s="223"/>
      <c r="D374" s="223"/>
      <c r="E374" s="223"/>
      <c r="F374" s="188"/>
      <c r="G374" s="217"/>
      <c r="H374" s="217"/>
      <c r="I374" s="217"/>
      <c r="J374" s="153"/>
      <c r="K374" s="152"/>
    </row>
    <row r="375" spans="1:11" s="4" customFormat="1" ht="24" customHeight="1">
      <c r="A375" s="72">
        <v>45166</v>
      </c>
      <c r="B375" s="20">
        <v>45169</v>
      </c>
      <c r="C375" s="110" t="s">
        <v>757</v>
      </c>
      <c r="D375" s="55" t="s">
        <v>758</v>
      </c>
      <c r="E375" s="22" t="s">
        <v>17</v>
      </c>
      <c r="F375" s="82">
        <v>0</v>
      </c>
      <c r="G375" s="81">
        <v>0</v>
      </c>
      <c r="H375" s="81">
        <v>0</v>
      </c>
      <c r="I375" s="82">
        <f t="shared" si="20"/>
        <v>0</v>
      </c>
      <c r="J375" s="56">
        <v>3799.99</v>
      </c>
      <c r="K375" s="144">
        <f t="shared" ref="K375:K415" si="23">I375*J375</f>
        <v>0</v>
      </c>
    </row>
    <row r="376" spans="1:11" ht="24" customHeight="1">
      <c r="A376" s="38">
        <v>45196</v>
      </c>
      <c r="B376" s="38">
        <v>45198</v>
      </c>
      <c r="C376" s="110" t="s">
        <v>759</v>
      </c>
      <c r="D376" s="39" t="s">
        <v>760</v>
      </c>
      <c r="E376" s="40" t="s">
        <v>17</v>
      </c>
      <c r="F376" s="82">
        <v>0</v>
      </c>
      <c r="G376" s="40">
        <v>16</v>
      </c>
      <c r="H376" s="81">
        <v>0</v>
      </c>
      <c r="I376" s="35">
        <f t="shared" si="20"/>
        <v>16</v>
      </c>
      <c r="J376" s="41">
        <v>47082</v>
      </c>
      <c r="K376" s="184">
        <f t="shared" si="23"/>
        <v>753312</v>
      </c>
    </row>
    <row r="377" spans="1:11" ht="24" customHeight="1">
      <c r="A377" s="38">
        <v>45196</v>
      </c>
      <c r="B377" s="38">
        <v>45198</v>
      </c>
      <c r="C377" s="110" t="s">
        <v>761</v>
      </c>
      <c r="D377" s="39" t="s">
        <v>762</v>
      </c>
      <c r="E377" s="40" t="s">
        <v>17</v>
      </c>
      <c r="F377" s="82">
        <v>0</v>
      </c>
      <c r="G377" s="40">
        <v>2</v>
      </c>
      <c r="H377" s="81">
        <v>0</v>
      </c>
      <c r="I377" s="35">
        <f t="shared" si="20"/>
        <v>2</v>
      </c>
      <c r="J377" s="41">
        <v>64900</v>
      </c>
      <c r="K377" s="184">
        <f t="shared" si="23"/>
        <v>129800</v>
      </c>
    </row>
    <row r="378" spans="1:11" ht="24" customHeight="1">
      <c r="A378" s="38">
        <v>45196</v>
      </c>
      <c r="B378" s="38">
        <v>45198</v>
      </c>
      <c r="C378" s="110" t="s">
        <v>763</v>
      </c>
      <c r="D378" s="39" t="s">
        <v>764</v>
      </c>
      <c r="E378" s="40" t="s">
        <v>17</v>
      </c>
      <c r="F378" s="82">
        <v>0</v>
      </c>
      <c r="G378" s="40">
        <v>1</v>
      </c>
      <c r="H378" s="81">
        <v>0</v>
      </c>
      <c r="I378" s="35">
        <f t="shared" si="20"/>
        <v>1</v>
      </c>
      <c r="J378" s="41">
        <v>84960</v>
      </c>
      <c r="K378" s="184">
        <f t="shared" si="23"/>
        <v>84960</v>
      </c>
    </row>
    <row r="379" spans="1:11" ht="24" customHeight="1">
      <c r="A379" s="38">
        <v>45196</v>
      </c>
      <c r="B379" s="38">
        <v>45198</v>
      </c>
      <c r="C379" s="110" t="s">
        <v>765</v>
      </c>
      <c r="D379" s="39" t="s">
        <v>766</v>
      </c>
      <c r="E379" s="40" t="s">
        <v>17</v>
      </c>
      <c r="F379" s="82">
        <v>0</v>
      </c>
      <c r="G379" s="40">
        <v>2</v>
      </c>
      <c r="H379" s="81">
        <v>0</v>
      </c>
      <c r="I379" s="35">
        <f t="shared" si="20"/>
        <v>2</v>
      </c>
      <c r="J379" s="41">
        <v>156940</v>
      </c>
      <c r="K379" s="184">
        <f t="shared" si="23"/>
        <v>313880</v>
      </c>
    </row>
    <row r="380" spans="1:11" ht="24" customHeight="1">
      <c r="A380" s="105">
        <v>44973</v>
      </c>
      <c r="B380" s="102">
        <v>45030</v>
      </c>
      <c r="C380" s="110" t="s">
        <v>767</v>
      </c>
      <c r="D380" s="103" t="s">
        <v>768</v>
      </c>
      <c r="E380" s="104" t="s">
        <v>17</v>
      </c>
      <c r="F380" s="82">
        <v>0</v>
      </c>
      <c r="G380" s="81">
        <v>0</v>
      </c>
      <c r="H380" s="81">
        <v>0</v>
      </c>
      <c r="I380" s="82">
        <f t="shared" si="20"/>
        <v>0</v>
      </c>
      <c r="J380" s="161">
        <v>8496</v>
      </c>
      <c r="K380" s="172">
        <f t="shared" si="23"/>
        <v>0</v>
      </c>
    </row>
    <row r="381" spans="1:11" ht="24" customHeight="1">
      <c r="A381" s="74">
        <v>44973</v>
      </c>
      <c r="B381" s="30">
        <v>45055</v>
      </c>
      <c r="C381" s="110" t="s">
        <v>769</v>
      </c>
      <c r="D381" s="31" t="s">
        <v>770</v>
      </c>
      <c r="E381" s="32" t="s">
        <v>17</v>
      </c>
      <c r="F381" s="82">
        <v>0</v>
      </c>
      <c r="G381" s="81">
        <v>0</v>
      </c>
      <c r="H381" s="81">
        <v>0</v>
      </c>
      <c r="I381" s="82">
        <f t="shared" si="20"/>
        <v>0</v>
      </c>
      <c r="J381" s="130">
        <v>8684.7999999999993</v>
      </c>
      <c r="K381" s="144">
        <f t="shared" si="23"/>
        <v>0</v>
      </c>
    </row>
    <row r="382" spans="1:11" ht="24" customHeight="1">
      <c r="A382" s="74">
        <v>44973</v>
      </c>
      <c r="B382" s="30">
        <v>45030</v>
      </c>
      <c r="C382" s="110" t="s">
        <v>771</v>
      </c>
      <c r="D382" s="31" t="s">
        <v>772</v>
      </c>
      <c r="E382" s="32" t="s">
        <v>17</v>
      </c>
      <c r="F382" s="82">
        <v>0</v>
      </c>
      <c r="G382" s="81">
        <v>0</v>
      </c>
      <c r="H382" s="81">
        <v>0</v>
      </c>
      <c r="I382" s="82">
        <f t="shared" si="20"/>
        <v>0</v>
      </c>
      <c r="J382" s="130">
        <v>11328</v>
      </c>
      <c r="K382" s="144">
        <f t="shared" si="23"/>
        <v>0</v>
      </c>
    </row>
    <row r="383" spans="1:11" ht="24" customHeight="1">
      <c r="A383" s="75">
        <v>44973</v>
      </c>
      <c r="B383" s="38">
        <v>45034</v>
      </c>
      <c r="C383" s="110" t="s">
        <v>773</v>
      </c>
      <c r="D383" s="39" t="s">
        <v>774</v>
      </c>
      <c r="E383" s="40" t="s">
        <v>17</v>
      </c>
      <c r="F383" s="82">
        <v>0</v>
      </c>
      <c r="G383" s="81">
        <v>0</v>
      </c>
      <c r="H383" s="81">
        <v>0</v>
      </c>
      <c r="I383" s="82">
        <f t="shared" si="20"/>
        <v>0</v>
      </c>
      <c r="J383" s="157">
        <v>16048</v>
      </c>
      <c r="K383" s="144">
        <f t="shared" si="23"/>
        <v>0</v>
      </c>
    </row>
    <row r="384" spans="1:11" ht="24" customHeight="1">
      <c r="A384" s="74">
        <v>44427</v>
      </c>
      <c r="B384" s="30">
        <v>44435</v>
      </c>
      <c r="C384" s="110" t="s">
        <v>775</v>
      </c>
      <c r="D384" s="31" t="s">
        <v>776</v>
      </c>
      <c r="E384" s="32" t="s">
        <v>17</v>
      </c>
      <c r="F384" s="82">
        <v>0</v>
      </c>
      <c r="G384" s="81">
        <v>0</v>
      </c>
      <c r="H384" s="81">
        <v>0</v>
      </c>
      <c r="I384" s="82">
        <f t="shared" si="20"/>
        <v>0</v>
      </c>
      <c r="J384" s="130">
        <v>14750</v>
      </c>
      <c r="K384" s="127">
        <f t="shared" si="23"/>
        <v>0</v>
      </c>
    </row>
    <row r="385" spans="1:11" ht="24" customHeight="1">
      <c r="A385" s="74">
        <v>45016</v>
      </c>
      <c r="B385" s="30">
        <v>45027</v>
      </c>
      <c r="C385" s="110" t="s">
        <v>777</v>
      </c>
      <c r="D385" s="31" t="s">
        <v>778</v>
      </c>
      <c r="E385" s="32" t="s">
        <v>17</v>
      </c>
      <c r="F385" s="82">
        <v>4</v>
      </c>
      <c r="G385" s="81">
        <v>0</v>
      </c>
      <c r="H385" s="81">
        <v>0</v>
      </c>
      <c r="I385" s="82">
        <f t="shared" si="20"/>
        <v>4</v>
      </c>
      <c r="J385" s="130">
        <v>7904.82</v>
      </c>
      <c r="K385" s="127">
        <f t="shared" si="23"/>
        <v>31619.279999999999</v>
      </c>
    </row>
    <row r="386" spans="1:11" ht="24" customHeight="1">
      <c r="A386" s="74">
        <v>45166</v>
      </c>
      <c r="B386" s="30">
        <v>45167</v>
      </c>
      <c r="C386" s="110" t="s">
        <v>779</v>
      </c>
      <c r="D386" s="31" t="s">
        <v>780</v>
      </c>
      <c r="E386" s="32" t="s">
        <v>17</v>
      </c>
      <c r="F386" s="82">
        <v>2</v>
      </c>
      <c r="G386" s="81">
        <v>0</v>
      </c>
      <c r="H386" s="81">
        <v>0</v>
      </c>
      <c r="I386" s="82">
        <f t="shared" si="20"/>
        <v>2</v>
      </c>
      <c r="J386" s="130">
        <v>16394.990000000002</v>
      </c>
      <c r="K386" s="127">
        <f t="shared" si="23"/>
        <v>32789.980000000003</v>
      </c>
    </row>
    <row r="387" spans="1:11" ht="24" customHeight="1">
      <c r="A387" s="74">
        <v>45166</v>
      </c>
      <c r="B387" s="30">
        <v>45169</v>
      </c>
      <c r="C387" s="110" t="s">
        <v>781</v>
      </c>
      <c r="D387" s="31" t="s">
        <v>782</v>
      </c>
      <c r="E387" s="32" t="s">
        <v>17</v>
      </c>
      <c r="F387" s="82">
        <v>0</v>
      </c>
      <c r="G387" s="81">
        <v>0</v>
      </c>
      <c r="H387" s="81">
        <v>0</v>
      </c>
      <c r="I387" s="82">
        <f t="shared" si="20"/>
        <v>0</v>
      </c>
      <c r="J387" s="130">
        <v>6482.4949999999999</v>
      </c>
      <c r="K387" s="127">
        <f t="shared" si="23"/>
        <v>0</v>
      </c>
    </row>
    <row r="388" spans="1:11" ht="24" customHeight="1">
      <c r="A388" s="74">
        <v>45196</v>
      </c>
      <c r="B388" s="30">
        <v>45198</v>
      </c>
      <c r="C388" s="110" t="s">
        <v>783</v>
      </c>
      <c r="D388" s="31" t="s">
        <v>784</v>
      </c>
      <c r="E388" s="32" t="s">
        <v>17</v>
      </c>
      <c r="F388" s="82">
        <v>0</v>
      </c>
      <c r="G388" s="81">
        <v>12</v>
      </c>
      <c r="H388" s="81">
        <v>0</v>
      </c>
      <c r="I388" s="82">
        <f t="shared" si="20"/>
        <v>12</v>
      </c>
      <c r="J388" s="130">
        <v>5900</v>
      </c>
      <c r="K388" s="127">
        <f t="shared" si="23"/>
        <v>70800</v>
      </c>
    </row>
    <row r="389" spans="1:11" ht="24" customHeight="1">
      <c r="A389" s="74">
        <v>45083</v>
      </c>
      <c r="B389" s="30">
        <v>45107</v>
      </c>
      <c r="C389" s="110" t="s">
        <v>785</v>
      </c>
      <c r="D389" s="31" t="s">
        <v>786</v>
      </c>
      <c r="E389" s="32" t="s">
        <v>17</v>
      </c>
      <c r="F389" s="82">
        <v>0</v>
      </c>
      <c r="G389" s="81">
        <v>0</v>
      </c>
      <c r="H389" s="81">
        <v>0</v>
      </c>
      <c r="I389" s="82">
        <f t="shared" si="20"/>
        <v>0</v>
      </c>
      <c r="J389" s="130">
        <v>2905.63</v>
      </c>
      <c r="K389" s="127">
        <f t="shared" si="23"/>
        <v>0</v>
      </c>
    </row>
    <row r="390" spans="1:11" ht="24" customHeight="1">
      <c r="A390" s="74">
        <v>45198</v>
      </c>
      <c r="B390" s="30">
        <v>45198</v>
      </c>
      <c r="C390" s="110" t="s">
        <v>787</v>
      </c>
      <c r="D390" s="31" t="s">
        <v>788</v>
      </c>
      <c r="E390" s="32" t="s">
        <v>17</v>
      </c>
      <c r="F390" s="82">
        <v>0</v>
      </c>
      <c r="G390" s="81">
        <v>35</v>
      </c>
      <c r="H390" s="81">
        <v>0</v>
      </c>
      <c r="I390" s="82">
        <f t="shared" si="20"/>
        <v>35</v>
      </c>
      <c r="J390" s="130">
        <v>3995</v>
      </c>
      <c r="K390" s="127">
        <f t="shared" si="23"/>
        <v>139825</v>
      </c>
    </row>
    <row r="391" spans="1:11" ht="24" customHeight="1">
      <c r="A391" s="74">
        <v>44853</v>
      </c>
      <c r="B391" s="38">
        <v>45163</v>
      </c>
      <c r="C391" s="110" t="s">
        <v>789</v>
      </c>
      <c r="D391" s="31" t="s">
        <v>790</v>
      </c>
      <c r="E391" s="32" t="s">
        <v>17</v>
      </c>
      <c r="F391" s="82">
        <v>4</v>
      </c>
      <c r="G391" s="81">
        <v>0</v>
      </c>
      <c r="H391" s="81">
        <v>0</v>
      </c>
      <c r="I391" s="82">
        <f t="shared" si="20"/>
        <v>4</v>
      </c>
      <c r="J391" s="130">
        <v>7632.24</v>
      </c>
      <c r="K391" s="127">
        <f t="shared" si="23"/>
        <v>30528.959999999999</v>
      </c>
    </row>
    <row r="392" spans="1:11" ht="24" customHeight="1">
      <c r="A392" s="91">
        <v>45133</v>
      </c>
      <c r="B392" s="89">
        <v>45138</v>
      </c>
      <c r="C392" s="110" t="s">
        <v>791</v>
      </c>
      <c r="D392" s="45" t="s">
        <v>792</v>
      </c>
      <c r="E392" s="32" t="s">
        <v>17</v>
      </c>
      <c r="F392" s="82">
        <v>1</v>
      </c>
      <c r="G392" s="81">
        <v>0</v>
      </c>
      <c r="H392" s="81">
        <v>0</v>
      </c>
      <c r="I392" s="82">
        <f t="shared" si="20"/>
        <v>1</v>
      </c>
      <c r="J392" s="112">
        <v>92292.52</v>
      </c>
      <c r="K392" s="127">
        <f t="shared" si="23"/>
        <v>92292.52</v>
      </c>
    </row>
    <row r="393" spans="1:11" ht="24" customHeight="1">
      <c r="A393" s="74">
        <v>44970</v>
      </c>
      <c r="B393" s="38">
        <v>44995</v>
      </c>
      <c r="C393" s="110" t="s">
        <v>793</v>
      </c>
      <c r="D393" s="31" t="s">
        <v>794</v>
      </c>
      <c r="E393" s="32" t="s">
        <v>17</v>
      </c>
      <c r="F393" s="82">
        <v>0</v>
      </c>
      <c r="G393" s="81">
        <v>0</v>
      </c>
      <c r="H393" s="81">
        <v>0</v>
      </c>
      <c r="I393" s="82">
        <f t="shared" si="20"/>
        <v>0</v>
      </c>
      <c r="J393" s="130">
        <v>11500.58</v>
      </c>
      <c r="K393" s="144">
        <f t="shared" si="23"/>
        <v>0</v>
      </c>
    </row>
    <row r="394" spans="1:11" ht="24" customHeight="1">
      <c r="A394" s="91">
        <v>45121</v>
      </c>
      <c r="B394" s="20">
        <v>45138</v>
      </c>
      <c r="C394" s="110" t="s">
        <v>795</v>
      </c>
      <c r="D394" s="45" t="s">
        <v>796</v>
      </c>
      <c r="E394" s="32" t="s">
        <v>17</v>
      </c>
      <c r="F394" s="82">
        <v>0</v>
      </c>
      <c r="G394" s="81">
        <v>0</v>
      </c>
      <c r="H394" s="81">
        <v>0</v>
      </c>
      <c r="I394" s="82">
        <f t="shared" si="20"/>
        <v>0</v>
      </c>
      <c r="J394" s="112">
        <v>2146.4899999999998</v>
      </c>
      <c r="K394" s="127">
        <f t="shared" si="23"/>
        <v>0</v>
      </c>
    </row>
    <row r="395" spans="1:11" ht="24" customHeight="1">
      <c r="A395" s="74">
        <v>44958</v>
      </c>
      <c r="B395" s="30">
        <v>45016</v>
      </c>
      <c r="C395" s="110" t="s">
        <v>797</v>
      </c>
      <c r="D395" s="31" t="s">
        <v>798</v>
      </c>
      <c r="E395" s="32" t="s">
        <v>17</v>
      </c>
      <c r="F395" s="82">
        <v>0</v>
      </c>
      <c r="G395" s="81">
        <v>0</v>
      </c>
      <c r="H395" s="81">
        <v>0</v>
      </c>
      <c r="I395" s="82">
        <f t="shared" si="20"/>
        <v>0</v>
      </c>
      <c r="J395" s="130">
        <v>7829.3</v>
      </c>
      <c r="K395" s="144">
        <f t="shared" si="23"/>
        <v>0</v>
      </c>
    </row>
    <row r="396" spans="1:11" ht="24" customHeight="1">
      <c r="A396" s="74">
        <v>44958</v>
      </c>
      <c r="B396" s="30">
        <v>45111</v>
      </c>
      <c r="C396" s="110" t="s">
        <v>799</v>
      </c>
      <c r="D396" s="31" t="s">
        <v>800</v>
      </c>
      <c r="E396" s="32" t="s">
        <v>17</v>
      </c>
      <c r="F396" s="82">
        <v>0</v>
      </c>
      <c r="G396" s="81">
        <v>0</v>
      </c>
      <c r="H396" s="81">
        <v>0</v>
      </c>
      <c r="I396" s="82">
        <f t="shared" si="20"/>
        <v>0</v>
      </c>
      <c r="J396" s="130">
        <v>9910.82</v>
      </c>
      <c r="K396" s="144">
        <f t="shared" si="23"/>
        <v>0</v>
      </c>
    </row>
    <row r="397" spans="1:11" ht="24" customHeight="1">
      <c r="A397" s="75">
        <v>45166</v>
      </c>
      <c r="B397" s="38">
        <v>45169</v>
      </c>
      <c r="C397" s="110" t="s">
        <v>801</v>
      </c>
      <c r="D397" s="39" t="s">
        <v>802</v>
      </c>
      <c r="E397" s="40" t="s">
        <v>17</v>
      </c>
      <c r="F397" s="82">
        <v>0</v>
      </c>
      <c r="G397" s="81">
        <v>0</v>
      </c>
      <c r="H397" s="81">
        <v>0</v>
      </c>
      <c r="I397" s="82">
        <f t="shared" si="20"/>
        <v>0</v>
      </c>
      <c r="J397" s="157">
        <v>13849.99</v>
      </c>
      <c r="K397" s="144">
        <f t="shared" si="23"/>
        <v>0</v>
      </c>
    </row>
    <row r="398" spans="1:11" ht="24" customHeight="1">
      <c r="A398" s="75">
        <v>45166</v>
      </c>
      <c r="B398" s="38">
        <v>45169</v>
      </c>
      <c r="C398" s="110" t="s">
        <v>803</v>
      </c>
      <c r="D398" s="39" t="s">
        <v>804</v>
      </c>
      <c r="E398" s="40" t="s">
        <v>17</v>
      </c>
      <c r="F398" s="82">
        <v>0</v>
      </c>
      <c r="G398" s="81">
        <v>0</v>
      </c>
      <c r="H398" s="81">
        <v>0</v>
      </c>
      <c r="I398" s="82">
        <f t="shared" si="20"/>
        <v>0</v>
      </c>
      <c r="J398" s="157">
        <v>11199.995000000001</v>
      </c>
      <c r="K398" s="144">
        <f t="shared" si="23"/>
        <v>0</v>
      </c>
    </row>
    <row r="399" spans="1:11" ht="24" customHeight="1">
      <c r="A399" s="74">
        <v>44973</v>
      </c>
      <c r="B399" s="30">
        <v>45016</v>
      </c>
      <c r="C399" s="110" t="s">
        <v>805</v>
      </c>
      <c r="D399" s="31" t="s">
        <v>806</v>
      </c>
      <c r="E399" s="32" t="s">
        <v>17</v>
      </c>
      <c r="F399" s="82">
        <v>0</v>
      </c>
      <c r="G399" s="81">
        <v>0</v>
      </c>
      <c r="H399" s="81">
        <v>0</v>
      </c>
      <c r="I399" s="82">
        <f t="shared" si="20"/>
        <v>0</v>
      </c>
      <c r="J399" s="130">
        <v>15222</v>
      </c>
      <c r="K399" s="144">
        <f t="shared" si="23"/>
        <v>0</v>
      </c>
    </row>
    <row r="400" spans="1:11" ht="24" customHeight="1">
      <c r="A400" s="74">
        <v>45083</v>
      </c>
      <c r="B400" s="30">
        <v>45106</v>
      </c>
      <c r="C400" s="110" t="s">
        <v>807</v>
      </c>
      <c r="D400" s="31" t="s">
        <v>808</v>
      </c>
      <c r="E400" s="32" t="s">
        <v>17</v>
      </c>
      <c r="F400" s="82">
        <v>0</v>
      </c>
      <c r="G400" s="81">
        <v>0</v>
      </c>
      <c r="H400" s="81">
        <v>0</v>
      </c>
      <c r="I400" s="82">
        <f t="shared" si="20"/>
        <v>0</v>
      </c>
      <c r="J400" s="130">
        <v>2956.61</v>
      </c>
      <c r="K400" s="144">
        <f t="shared" si="23"/>
        <v>0</v>
      </c>
    </row>
    <row r="401" spans="1:11" ht="24" customHeight="1">
      <c r="A401" s="74">
        <v>45198</v>
      </c>
      <c r="B401" s="30">
        <v>45198</v>
      </c>
      <c r="C401" s="110" t="s">
        <v>809</v>
      </c>
      <c r="D401" s="31" t="s">
        <v>810</v>
      </c>
      <c r="E401" s="32" t="s">
        <v>17</v>
      </c>
      <c r="F401" s="82">
        <v>0</v>
      </c>
      <c r="G401" s="81">
        <v>35</v>
      </c>
      <c r="H401" s="81">
        <v>0</v>
      </c>
      <c r="I401" s="82">
        <f t="shared" si="20"/>
        <v>35</v>
      </c>
      <c r="J401" s="130">
        <v>400</v>
      </c>
      <c r="K401" s="144">
        <f t="shared" si="23"/>
        <v>14000</v>
      </c>
    </row>
    <row r="402" spans="1:11" ht="24" customHeight="1">
      <c r="A402" s="74">
        <v>44383</v>
      </c>
      <c r="B402" s="30">
        <v>45163</v>
      </c>
      <c r="C402" s="110" t="s">
        <v>811</v>
      </c>
      <c r="D402" s="31" t="s">
        <v>812</v>
      </c>
      <c r="E402" s="32" t="s">
        <v>17</v>
      </c>
      <c r="F402" s="82">
        <v>7</v>
      </c>
      <c r="G402" s="81">
        <v>0</v>
      </c>
      <c r="H402" s="81">
        <v>0</v>
      </c>
      <c r="I402" s="82">
        <f t="shared" si="20"/>
        <v>7</v>
      </c>
      <c r="J402" s="130">
        <v>7087.1040000000003</v>
      </c>
      <c r="K402" s="144">
        <f t="shared" si="23"/>
        <v>49609.728000000003</v>
      </c>
    </row>
    <row r="403" spans="1:11" ht="24" customHeight="1">
      <c r="A403" s="74">
        <v>44747</v>
      </c>
      <c r="B403" s="30">
        <v>45163</v>
      </c>
      <c r="C403" s="110" t="s">
        <v>813</v>
      </c>
      <c r="D403" s="31" t="s">
        <v>814</v>
      </c>
      <c r="E403" s="32" t="s">
        <v>17</v>
      </c>
      <c r="F403" s="82">
        <v>4</v>
      </c>
      <c r="G403" s="81">
        <v>0</v>
      </c>
      <c r="H403" s="81">
        <v>0</v>
      </c>
      <c r="I403" s="82">
        <f t="shared" si="20"/>
        <v>4</v>
      </c>
      <c r="J403" s="130">
        <v>2360</v>
      </c>
      <c r="K403" s="144">
        <f t="shared" si="23"/>
        <v>9440</v>
      </c>
    </row>
    <row r="404" spans="1:11" ht="24" customHeight="1">
      <c r="A404" s="74">
        <v>44747</v>
      </c>
      <c r="B404" s="30">
        <v>44749</v>
      </c>
      <c r="C404" s="110" t="s">
        <v>815</v>
      </c>
      <c r="D404" s="31" t="s">
        <v>816</v>
      </c>
      <c r="E404" s="32" t="s">
        <v>17</v>
      </c>
      <c r="F404" s="82">
        <v>1</v>
      </c>
      <c r="G404" s="81">
        <v>0</v>
      </c>
      <c r="H404" s="81">
        <v>0</v>
      </c>
      <c r="I404" s="82">
        <f t="shared" si="20"/>
        <v>1</v>
      </c>
      <c r="J404" s="130">
        <v>3186</v>
      </c>
      <c r="K404" s="144">
        <f t="shared" si="23"/>
        <v>3186</v>
      </c>
    </row>
    <row r="405" spans="1:11" ht="24" customHeight="1">
      <c r="A405" s="74">
        <v>44747</v>
      </c>
      <c r="B405" s="30">
        <v>45163</v>
      </c>
      <c r="C405" s="110" t="s">
        <v>817</v>
      </c>
      <c r="D405" s="31" t="s">
        <v>818</v>
      </c>
      <c r="E405" s="32" t="s">
        <v>17</v>
      </c>
      <c r="F405" s="82">
        <v>30</v>
      </c>
      <c r="G405" s="81">
        <v>0</v>
      </c>
      <c r="H405" s="81">
        <v>0</v>
      </c>
      <c r="I405" s="82">
        <f t="shared" si="20"/>
        <v>30</v>
      </c>
      <c r="J405" s="130">
        <v>944</v>
      </c>
      <c r="K405" s="144">
        <f t="shared" si="23"/>
        <v>28320</v>
      </c>
    </row>
    <row r="406" spans="1:11" ht="24" customHeight="1">
      <c r="A406" s="74">
        <v>44747</v>
      </c>
      <c r="B406" s="30">
        <v>44749</v>
      </c>
      <c r="C406" s="110" t="s">
        <v>819</v>
      </c>
      <c r="D406" s="31" t="s">
        <v>820</v>
      </c>
      <c r="E406" s="32" t="s">
        <v>17</v>
      </c>
      <c r="F406" s="82">
        <v>1</v>
      </c>
      <c r="G406" s="81">
        <v>0</v>
      </c>
      <c r="H406" s="81">
        <v>0</v>
      </c>
      <c r="I406" s="82">
        <f t="shared" ref="I406:I472" si="24">F406+G406-H406</f>
        <v>1</v>
      </c>
      <c r="J406" s="130">
        <v>3894</v>
      </c>
      <c r="K406" s="144">
        <f t="shared" si="23"/>
        <v>3894</v>
      </c>
    </row>
    <row r="407" spans="1:11" ht="24" customHeight="1">
      <c r="A407" s="74">
        <v>44747</v>
      </c>
      <c r="B407" s="30">
        <v>44749</v>
      </c>
      <c r="C407" s="110" t="s">
        <v>821</v>
      </c>
      <c r="D407" s="31" t="s">
        <v>822</v>
      </c>
      <c r="E407" s="32" t="s">
        <v>17</v>
      </c>
      <c r="F407" s="82">
        <v>15</v>
      </c>
      <c r="G407" s="81">
        <v>0</v>
      </c>
      <c r="H407" s="81">
        <v>0</v>
      </c>
      <c r="I407" s="82">
        <f t="shared" si="24"/>
        <v>15</v>
      </c>
      <c r="J407" s="130">
        <v>1416</v>
      </c>
      <c r="K407" s="144">
        <f t="shared" si="23"/>
        <v>21240</v>
      </c>
    </row>
    <row r="408" spans="1:11" ht="24" customHeight="1">
      <c r="A408" s="74">
        <v>45135</v>
      </c>
      <c r="B408" s="30">
        <v>45153</v>
      </c>
      <c r="C408" s="110" t="s">
        <v>823</v>
      </c>
      <c r="D408" s="31" t="s">
        <v>824</v>
      </c>
      <c r="E408" s="32" t="s">
        <v>17</v>
      </c>
      <c r="F408" s="82">
        <v>0</v>
      </c>
      <c r="G408" s="81">
        <v>0</v>
      </c>
      <c r="H408" s="81">
        <v>0</v>
      </c>
      <c r="I408" s="82">
        <f t="shared" si="24"/>
        <v>0</v>
      </c>
      <c r="J408" s="130">
        <v>14579.985000000001</v>
      </c>
      <c r="K408" s="144">
        <f t="shared" si="23"/>
        <v>0</v>
      </c>
    </row>
    <row r="409" spans="1:11" ht="24" customHeight="1">
      <c r="A409" s="74">
        <v>45198</v>
      </c>
      <c r="B409" s="30">
        <v>45198</v>
      </c>
      <c r="C409" s="110" t="s">
        <v>825</v>
      </c>
      <c r="D409" s="31" t="s">
        <v>826</v>
      </c>
      <c r="E409" s="32" t="s">
        <v>199</v>
      </c>
      <c r="F409" s="82">
        <v>0</v>
      </c>
      <c r="G409" s="81">
        <v>10</v>
      </c>
      <c r="H409" s="81">
        <v>0</v>
      </c>
      <c r="I409" s="82">
        <f t="shared" si="24"/>
        <v>10</v>
      </c>
      <c r="J409" s="130">
        <v>1070</v>
      </c>
      <c r="K409" s="144">
        <f t="shared" si="23"/>
        <v>10700</v>
      </c>
    </row>
    <row r="410" spans="1:11" ht="24" customHeight="1">
      <c r="A410" s="74">
        <v>45016</v>
      </c>
      <c r="B410" s="30">
        <v>45026</v>
      </c>
      <c r="C410" s="110" t="s">
        <v>827</v>
      </c>
      <c r="D410" s="31" t="s">
        <v>828</v>
      </c>
      <c r="E410" s="32" t="s">
        <v>17</v>
      </c>
      <c r="F410" s="82">
        <v>1</v>
      </c>
      <c r="G410" s="81">
        <v>0</v>
      </c>
      <c r="H410" s="81">
        <v>0</v>
      </c>
      <c r="I410" s="82">
        <f t="shared" si="24"/>
        <v>1</v>
      </c>
      <c r="J410" s="130">
        <v>46077.82</v>
      </c>
      <c r="K410" s="127">
        <f t="shared" si="23"/>
        <v>46077.82</v>
      </c>
    </row>
    <row r="411" spans="1:11" ht="24" customHeight="1">
      <c r="A411" s="74">
        <v>45078</v>
      </c>
      <c r="B411" s="30">
        <v>45160</v>
      </c>
      <c r="C411" s="110" t="s">
        <v>829</v>
      </c>
      <c r="D411" s="31" t="s">
        <v>830</v>
      </c>
      <c r="E411" s="32" t="s">
        <v>17</v>
      </c>
      <c r="F411" s="82">
        <v>1</v>
      </c>
      <c r="G411" s="81">
        <v>0</v>
      </c>
      <c r="H411" s="81">
        <v>0</v>
      </c>
      <c r="I411" s="82">
        <f t="shared" si="24"/>
        <v>1</v>
      </c>
      <c r="J411" s="130">
        <v>20995.055625000001</v>
      </c>
      <c r="K411" s="127">
        <f t="shared" si="23"/>
        <v>20995.055625000001</v>
      </c>
    </row>
    <row r="412" spans="1:11" ht="24" customHeight="1">
      <c r="A412" s="74">
        <v>44970</v>
      </c>
      <c r="B412" s="30">
        <v>44981</v>
      </c>
      <c r="C412" s="110" t="s">
        <v>831</v>
      </c>
      <c r="D412" s="31" t="s">
        <v>832</v>
      </c>
      <c r="E412" s="32" t="s">
        <v>17</v>
      </c>
      <c r="F412" s="82">
        <v>0</v>
      </c>
      <c r="G412" s="81">
        <v>0</v>
      </c>
      <c r="H412" s="81">
        <v>0</v>
      </c>
      <c r="I412" s="82">
        <f t="shared" si="24"/>
        <v>0</v>
      </c>
      <c r="J412" s="130">
        <v>6224.5</v>
      </c>
      <c r="K412" s="144">
        <f t="shared" si="23"/>
        <v>0</v>
      </c>
    </row>
    <row r="413" spans="1:11" ht="24" customHeight="1">
      <c r="A413" s="74">
        <v>45198</v>
      </c>
      <c r="B413" s="30">
        <v>45198</v>
      </c>
      <c r="C413" s="110" t="s">
        <v>833</v>
      </c>
      <c r="D413" s="31" t="s">
        <v>834</v>
      </c>
      <c r="E413" s="32" t="s">
        <v>17</v>
      </c>
      <c r="F413" s="82">
        <v>0</v>
      </c>
      <c r="G413" s="81">
        <v>1</v>
      </c>
      <c r="H413" s="81">
        <v>0</v>
      </c>
      <c r="I413" s="82">
        <f t="shared" si="24"/>
        <v>1</v>
      </c>
      <c r="J413" s="130"/>
      <c r="K413" s="144"/>
    </row>
    <row r="414" spans="1:11" ht="24" customHeight="1">
      <c r="A414" s="74">
        <v>45083</v>
      </c>
      <c r="B414" s="30">
        <v>45134</v>
      </c>
      <c r="C414" s="110" t="s">
        <v>835</v>
      </c>
      <c r="D414" s="31" t="s">
        <v>836</v>
      </c>
      <c r="E414" s="32" t="s">
        <v>17</v>
      </c>
      <c r="F414" s="82">
        <v>0</v>
      </c>
      <c r="G414" s="81">
        <v>0</v>
      </c>
      <c r="H414" s="81">
        <v>0</v>
      </c>
      <c r="I414" s="82">
        <f t="shared" si="24"/>
        <v>0</v>
      </c>
      <c r="J414" s="130">
        <v>15971.984</v>
      </c>
      <c r="K414" s="144">
        <f t="shared" si="23"/>
        <v>0</v>
      </c>
    </row>
    <row r="415" spans="1:11" ht="24" customHeight="1">
      <c r="A415" s="74">
        <v>45083</v>
      </c>
      <c r="B415" s="30">
        <v>45133</v>
      </c>
      <c r="C415" s="110" t="s">
        <v>837</v>
      </c>
      <c r="D415" s="31" t="s">
        <v>838</v>
      </c>
      <c r="E415" s="32" t="s">
        <v>17</v>
      </c>
      <c r="F415" s="82">
        <v>0</v>
      </c>
      <c r="G415" s="81">
        <v>0</v>
      </c>
      <c r="H415" s="81">
        <v>0</v>
      </c>
      <c r="I415" s="82">
        <f t="shared" si="24"/>
        <v>0</v>
      </c>
      <c r="J415" s="130">
        <v>16261.34</v>
      </c>
      <c r="K415" s="144">
        <f t="shared" si="23"/>
        <v>0</v>
      </c>
    </row>
    <row r="416" spans="1:11" ht="24" customHeight="1">
      <c r="A416" s="74">
        <v>44853</v>
      </c>
      <c r="B416" s="30">
        <v>45182</v>
      </c>
      <c r="C416" s="110" t="s">
        <v>839</v>
      </c>
      <c r="D416" s="31" t="s">
        <v>840</v>
      </c>
      <c r="E416" s="32" t="s">
        <v>17</v>
      </c>
      <c r="F416" s="82">
        <v>21</v>
      </c>
      <c r="G416" s="81">
        <v>0</v>
      </c>
      <c r="H416" s="81">
        <v>21</v>
      </c>
      <c r="I416" s="82">
        <f t="shared" si="24"/>
        <v>0</v>
      </c>
      <c r="J416" s="130">
        <v>5740.7</v>
      </c>
      <c r="K416" s="127">
        <f t="shared" ref="K416:K435" si="25">I416*J416</f>
        <v>0</v>
      </c>
    </row>
    <row r="417" spans="1:11" ht="24" customHeight="1">
      <c r="A417" s="74">
        <v>44853</v>
      </c>
      <c r="B417" s="30">
        <v>45182</v>
      </c>
      <c r="C417" s="110" t="s">
        <v>841</v>
      </c>
      <c r="D417" s="31" t="s">
        <v>842</v>
      </c>
      <c r="E417" s="32" t="s">
        <v>17</v>
      </c>
      <c r="F417" s="82">
        <v>18</v>
      </c>
      <c r="G417" s="81">
        <v>0</v>
      </c>
      <c r="H417" s="81">
        <v>18</v>
      </c>
      <c r="I417" s="82">
        <f t="shared" si="24"/>
        <v>0</v>
      </c>
      <c r="J417" s="130">
        <v>5675.8</v>
      </c>
      <c r="K417" s="127">
        <f t="shared" si="25"/>
        <v>0</v>
      </c>
    </row>
    <row r="418" spans="1:11" ht="24" customHeight="1">
      <c r="A418" s="74">
        <v>45104</v>
      </c>
      <c r="B418" s="30">
        <v>45126</v>
      </c>
      <c r="C418" s="110" t="s">
        <v>843</v>
      </c>
      <c r="D418" s="31" t="s">
        <v>844</v>
      </c>
      <c r="E418" s="32" t="s">
        <v>17</v>
      </c>
      <c r="F418" s="82">
        <v>0</v>
      </c>
      <c r="G418" s="81">
        <v>0</v>
      </c>
      <c r="H418" s="81">
        <v>0</v>
      </c>
      <c r="I418" s="82">
        <f t="shared" si="24"/>
        <v>0</v>
      </c>
      <c r="J418" s="130">
        <v>23187</v>
      </c>
      <c r="K418" s="127">
        <f t="shared" si="25"/>
        <v>0</v>
      </c>
    </row>
    <row r="419" spans="1:11" ht="24" customHeight="1">
      <c r="A419" s="74">
        <v>45104</v>
      </c>
      <c r="B419" s="30">
        <v>45126</v>
      </c>
      <c r="C419" s="110" t="s">
        <v>845</v>
      </c>
      <c r="D419" s="31" t="s">
        <v>846</v>
      </c>
      <c r="E419" s="32" t="s">
        <v>17</v>
      </c>
      <c r="F419" s="82">
        <v>0</v>
      </c>
      <c r="G419" s="81">
        <v>0</v>
      </c>
      <c r="H419" s="81">
        <v>0</v>
      </c>
      <c r="I419" s="82">
        <f t="shared" si="24"/>
        <v>0</v>
      </c>
      <c r="J419" s="130">
        <v>11770.5</v>
      </c>
      <c r="K419" s="127">
        <f t="shared" si="25"/>
        <v>0</v>
      </c>
    </row>
    <row r="420" spans="1:11" ht="24" customHeight="1">
      <c r="A420" s="74">
        <v>45166</v>
      </c>
      <c r="B420" s="30">
        <v>45169</v>
      </c>
      <c r="C420" s="110" t="s">
        <v>847</v>
      </c>
      <c r="D420" s="31" t="s">
        <v>848</v>
      </c>
      <c r="E420" s="32" t="s">
        <v>17</v>
      </c>
      <c r="F420" s="82">
        <v>0</v>
      </c>
      <c r="G420" s="81">
        <v>0</v>
      </c>
      <c r="H420" s="81">
        <v>0</v>
      </c>
      <c r="I420" s="82">
        <f t="shared" si="24"/>
        <v>0</v>
      </c>
      <c r="J420" s="130">
        <v>4694.9849999999997</v>
      </c>
      <c r="K420" s="144">
        <f t="shared" si="25"/>
        <v>0</v>
      </c>
    </row>
    <row r="421" spans="1:11" ht="24" customHeight="1">
      <c r="A421" s="74">
        <v>44970</v>
      </c>
      <c r="B421" s="30">
        <v>44967</v>
      </c>
      <c r="C421" s="110" t="s">
        <v>849</v>
      </c>
      <c r="D421" s="31" t="s">
        <v>850</v>
      </c>
      <c r="E421" s="32" t="s">
        <v>17</v>
      </c>
      <c r="F421" s="82">
        <v>0</v>
      </c>
      <c r="G421" s="81">
        <v>0</v>
      </c>
      <c r="H421" s="81">
        <v>0</v>
      </c>
      <c r="I421" s="82">
        <f t="shared" si="24"/>
        <v>0</v>
      </c>
      <c r="J421" s="130">
        <v>8648.2199999999993</v>
      </c>
      <c r="K421" s="144">
        <f t="shared" si="25"/>
        <v>0</v>
      </c>
    </row>
    <row r="422" spans="1:11" ht="24" customHeight="1">
      <c r="A422" s="74">
        <v>44970</v>
      </c>
      <c r="B422" s="30">
        <v>45163</v>
      </c>
      <c r="C422" s="110" t="s">
        <v>851</v>
      </c>
      <c r="D422" s="31" t="s">
        <v>852</v>
      </c>
      <c r="E422" s="32" t="s">
        <v>17</v>
      </c>
      <c r="F422" s="82">
        <v>0</v>
      </c>
      <c r="G422" s="81">
        <v>0</v>
      </c>
      <c r="H422" s="81">
        <v>0</v>
      </c>
      <c r="I422" s="82">
        <f t="shared" si="24"/>
        <v>0</v>
      </c>
      <c r="J422" s="130">
        <v>3298.1</v>
      </c>
      <c r="K422" s="144">
        <f t="shared" si="25"/>
        <v>0</v>
      </c>
    </row>
    <row r="423" spans="1:11" ht="24" customHeight="1">
      <c r="A423" s="74">
        <v>44970</v>
      </c>
      <c r="B423" s="30">
        <v>44985</v>
      </c>
      <c r="C423" s="110" t="s">
        <v>853</v>
      </c>
      <c r="D423" s="31" t="s">
        <v>854</v>
      </c>
      <c r="E423" s="32" t="s">
        <v>17</v>
      </c>
      <c r="F423" s="82">
        <v>0</v>
      </c>
      <c r="G423" s="81">
        <v>0</v>
      </c>
      <c r="H423" s="81">
        <v>0</v>
      </c>
      <c r="I423" s="82">
        <f t="shared" si="24"/>
        <v>0</v>
      </c>
      <c r="J423" s="130">
        <v>20528.46</v>
      </c>
      <c r="K423" s="144">
        <f t="shared" si="25"/>
        <v>0</v>
      </c>
    </row>
    <row r="424" spans="1:11" ht="24" customHeight="1">
      <c r="A424" s="74">
        <v>44943</v>
      </c>
      <c r="B424" s="30">
        <v>45106</v>
      </c>
      <c r="C424" s="110" t="s">
        <v>855</v>
      </c>
      <c r="D424" s="31" t="s">
        <v>856</v>
      </c>
      <c r="E424" s="32" t="s">
        <v>17</v>
      </c>
      <c r="F424" s="82">
        <v>23</v>
      </c>
      <c r="G424" s="81">
        <v>0</v>
      </c>
      <c r="H424" s="81">
        <v>0</v>
      </c>
      <c r="I424" s="82">
        <f t="shared" si="24"/>
        <v>23</v>
      </c>
      <c r="J424" s="130">
        <v>1132.8</v>
      </c>
      <c r="K424" s="144">
        <f t="shared" si="25"/>
        <v>26054.399999999998</v>
      </c>
    </row>
    <row r="425" spans="1:11" ht="24" customHeight="1">
      <c r="A425" s="74">
        <v>44876</v>
      </c>
      <c r="B425" s="30">
        <v>44957</v>
      </c>
      <c r="C425" s="110" t="s">
        <v>857</v>
      </c>
      <c r="D425" s="31" t="s">
        <v>858</v>
      </c>
      <c r="E425" s="32" t="s">
        <v>17</v>
      </c>
      <c r="F425" s="82">
        <v>1</v>
      </c>
      <c r="G425" s="81">
        <v>0</v>
      </c>
      <c r="H425" s="81">
        <v>0</v>
      </c>
      <c r="I425" s="82">
        <f t="shared" si="24"/>
        <v>1</v>
      </c>
      <c r="J425" s="130">
        <v>1180</v>
      </c>
      <c r="K425" s="144">
        <f t="shared" si="25"/>
        <v>1180</v>
      </c>
    </row>
    <row r="426" spans="1:11" ht="24" customHeight="1">
      <c r="A426" s="74">
        <v>45166</v>
      </c>
      <c r="B426" s="30">
        <v>45169</v>
      </c>
      <c r="C426" s="110" t="s">
        <v>859</v>
      </c>
      <c r="D426" s="31" t="s">
        <v>860</v>
      </c>
      <c r="E426" s="32" t="s">
        <v>17</v>
      </c>
      <c r="F426" s="82">
        <v>0</v>
      </c>
      <c r="G426" s="81">
        <v>0</v>
      </c>
      <c r="H426" s="81">
        <v>0</v>
      </c>
      <c r="I426" s="82">
        <f t="shared" si="24"/>
        <v>0</v>
      </c>
      <c r="J426" s="130">
        <v>10345</v>
      </c>
      <c r="K426" s="144">
        <f t="shared" si="25"/>
        <v>0</v>
      </c>
    </row>
    <row r="427" spans="1:11" ht="24" customHeight="1">
      <c r="A427" s="74">
        <v>44970</v>
      </c>
      <c r="B427" s="30">
        <v>45035</v>
      </c>
      <c r="C427" s="110" t="s">
        <v>861</v>
      </c>
      <c r="D427" s="31" t="s">
        <v>862</v>
      </c>
      <c r="E427" s="32" t="s">
        <v>17</v>
      </c>
      <c r="F427" s="82">
        <v>0</v>
      </c>
      <c r="G427" s="81">
        <v>0</v>
      </c>
      <c r="H427" s="81">
        <v>0</v>
      </c>
      <c r="I427" s="82">
        <f t="shared" si="24"/>
        <v>0</v>
      </c>
      <c r="J427" s="130">
        <v>9346.4850000000006</v>
      </c>
      <c r="K427" s="144">
        <f t="shared" si="25"/>
        <v>0</v>
      </c>
    </row>
    <row r="428" spans="1:11" ht="24" customHeight="1">
      <c r="A428" s="74">
        <v>45166</v>
      </c>
      <c r="B428" s="30">
        <v>45169</v>
      </c>
      <c r="C428" s="110" t="s">
        <v>863</v>
      </c>
      <c r="D428" s="31" t="s">
        <v>864</v>
      </c>
      <c r="E428" s="32" t="s">
        <v>17</v>
      </c>
      <c r="F428" s="82">
        <v>0</v>
      </c>
      <c r="G428" s="81">
        <v>0</v>
      </c>
      <c r="H428" s="81">
        <v>0</v>
      </c>
      <c r="I428" s="82">
        <f t="shared" si="24"/>
        <v>0</v>
      </c>
      <c r="J428" s="130">
        <v>15485</v>
      </c>
      <c r="K428" s="144">
        <f t="shared" si="25"/>
        <v>0</v>
      </c>
    </row>
    <row r="429" spans="1:11" ht="24" customHeight="1">
      <c r="A429" s="74">
        <v>44943</v>
      </c>
      <c r="B429" s="30">
        <v>44953</v>
      </c>
      <c r="C429" s="110" t="s">
        <v>865</v>
      </c>
      <c r="D429" s="31" t="s">
        <v>866</v>
      </c>
      <c r="E429" s="32" t="s">
        <v>17</v>
      </c>
      <c r="F429" s="82">
        <v>0</v>
      </c>
      <c r="G429" s="81">
        <v>0</v>
      </c>
      <c r="H429" s="81">
        <v>0</v>
      </c>
      <c r="I429" s="82">
        <f t="shared" si="24"/>
        <v>0</v>
      </c>
      <c r="J429" s="130">
        <v>27081</v>
      </c>
      <c r="K429" s="144">
        <f t="shared" si="25"/>
        <v>0</v>
      </c>
    </row>
    <row r="430" spans="1:11" ht="24" customHeight="1">
      <c r="A430" s="30">
        <v>45168</v>
      </c>
      <c r="B430" s="30">
        <v>45169</v>
      </c>
      <c r="C430" s="110" t="s">
        <v>867</v>
      </c>
      <c r="D430" s="31" t="s">
        <v>868</v>
      </c>
      <c r="E430" s="32" t="s">
        <v>17</v>
      </c>
      <c r="F430" s="35">
        <v>0</v>
      </c>
      <c r="G430" s="81">
        <v>0</v>
      </c>
      <c r="H430" s="81">
        <v>0</v>
      </c>
      <c r="I430" s="82">
        <f t="shared" si="24"/>
        <v>0</v>
      </c>
      <c r="J430" s="130">
        <v>9792.82</v>
      </c>
      <c r="K430" s="144">
        <f t="shared" si="25"/>
        <v>0</v>
      </c>
    </row>
    <row r="431" spans="1:11" ht="24" customHeight="1">
      <c r="A431" s="38">
        <v>45078</v>
      </c>
      <c r="B431" s="38">
        <v>45084</v>
      </c>
      <c r="C431" s="110" t="s">
        <v>869</v>
      </c>
      <c r="D431" s="39" t="s">
        <v>870</v>
      </c>
      <c r="E431" s="32" t="s">
        <v>17</v>
      </c>
      <c r="F431" s="35">
        <v>1</v>
      </c>
      <c r="G431" s="81">
        <v>0</v>
      </c>
      <c r="H431" s="81">
        <v>0</v>
      </c>
      <c r="I431" s="82">
        <f t="shared" si="24"/>
        <v>1</v>
      </c>
      <c r="J431" s="157">
        <v>22795.15</v>
      </c>
      <c r="K431" s="144">
        <f t="shared" si="25"/>
        <v>22795.15</v>
      </c>
    </row>
    <row r="432" spans="1:11" ht="24" customHeight="1">
      <c r="A432" s="38">
        <v>45078</v>
      </c>
      <c r="B432" s="38">
        <v>45084</v>
      </c>
      <c r="C432" s="110" t="s">
        <v>871</v>
      </c>
      <c r="D432" s="39" t="s">
        <v>872</v>
      </c>
      <c r="E432" s="40" t="s">
        <v>17</v>
      </c>
      <c r="F432" s="82">
        <v>0</v>
      </c>
      <c r="G432" s="81">
        <v>0</v>
      </c>
      <c r="H432" s="81">
        <v>0</v>
      </c>
      <c r="I432" s="82">
        <f t="shared" si="24"/>
        <v>0</v>
      </c>
      <c r="J432" s="41">
        <v>50396.526700000002</v>
      </c>
      <c r="K432" s="144">
        <f t="shared" si="25"/>
        <v>0</v>
      </c>
    </row>
    <row r="433" spans="1:11" s="138" customFormat="1" ht="24" customHeight="1">
      <c r="A433" s="20">
        <v>45121</v>
      </c>
      <c r="B433" s="20">
        <v>45138</v>
      </c>
      <c r="C433" s="110" t="s">
        <v>873</v>
      </c>
      <c r="D433" s="55" t="s">
        <v>874</v>
      </c>
      <c r="E433" s="22" t="s">
        <v>17</v>
      </c>
      <c r="F433" s="128">
        <v>0</v>
      </c>
      <c r="G433" s="81">
        <v>0</v>
      </c>
      <c r="H433" s="81">
        <v>0</v>
      </c>
      <c r="I433" s="82">
        <f t="shared" si="24"/>
        <v>0</v>
      </c>
      <c r="J433" s="56">
        <v>2753.99</v>
      </c>
      <c r="K433" s="127">
        <f t="shared" si="25"/>
        <v>0</v>
      </c>
    </row>
    <row r="434" spans="1:11" s="138" customFormat="1" ht="24" customHeight="1">
      <c r="A434" s="20">
        <v>45121</v>
      </c>
      <c r="B434" s="20">
        <v>45138</v>
      </c>
      <c r="C434" s="110" t="s">
        <v>875</v>
      </c>
      <c r="D434" s="55" t="s">
        <v>876</v>
      </c>
      <c r="E434" s="22" t="s">
        <v>17</v>
      </c>
      <c r="F434" s="128">
        <v>0</v>
      </c>
      <c r="G434" s="81">
        <v>0</v>
      </c>
      <c r="H434" s="81">
        <v>0</v>
      </c>
      <c r="I434" s="82">
        <f t="shared" si="24"/>
        <v>0</v>
      </c>
      <c r="J434" s="56">
        <v>1181.2383</v>
      </c>
      <c r="K434" s="127">
        <f t="shared" si="25"/>
        <v>0</v>
      </c>
    </row>
    <row r="435" spans="1:11" s="138" customFormat="1" ht="24" customHeight="1" thickBot="1">
      <c r="A435" s="204">
        <v>45198</v>
      </c>
      <c r="B435" s="205">
        <v>45198</v>
      </c>
      <c r="C435" s="110" t="s">
        <v>877</v>
      </c>
      <c r="D435" s="206" t="s">
        <v>878</v>
      </c>
      <c r="E435" s="207" t="s">
        <v>17</v>
      </c>
      <c r="F435" s="208">
        <v>0</v>
      </c>
      <c r="G435" s="209">
        <v>5</v>
      </c>
      <c r="H435" s="209">
        <v>0</v>
      </c>
      <c r="I435" s="210">
        <f t="shared" si="24"/>
        <v>5</v>
      </c>
      <c r="J435" s="211">
        <v>1400</v>
      </c>
      <c r="K435" s="212">
        <f t="shared" si="25"/>
        <v>7000</v>
      </c>
    </row>
    <row r="436" spans="1:11" ht="28.5" customHeight="1" thickBot="1">
      <c r="A436" s="224" t="s">
        <v>879</v>
      </c>
      <c r="B436" s="215"/>
      <c r="C436" s="215"/>
      <c r="D436" s="215"/>
      <c r="E436" s="215"/>
      <c r="F436" s="187"/>
      <c r="G436" s="85"/>
      <c r="H436" s="85"/>
      <c r="I436" s="86"/>
      <c r="J436" s="154"/>
      <c r="K436" s="152"/>
    </row>
    <row r="437" spans="1:11" ht="24" customHeight="1">
      <c r="A437" s="89">
        <v>45117</v>
      </c>
      <c r="B437" s="89">
        <v>45198</v>
      </c>
      <c r="C437" s="109" t="s">
        <v>880</v>
      </c>
      <c r="D437" s="141" t="s">
        <v>881</v>
      </c>
      <c r="E437" s="176">
        <v>0.25</v>
      </c>
      <c r="F437" s="82">
        <v>1050</v>
      </c>
      <c r="G437" s="81">
        <v>0</v>
      </c>
      <c r="H437" s="81">
        <v>166</v>
      </c>
      <c r="I437" s="82">
        <f t="shared" si="24"/>
        <v>884</v>
      </c>
      <c r="J437" s="175">
        <v>934.47739860000001</v>
      </c>
      <c r="K437" s="139">
        <f t="shared" ref="K437:K468" si="26">I437*J437</f>
        <v>826078.02036239998</v>
      </c>
    </row>
    <row r="438" spans="1:11" ht="24" customHeight="1">
      <c r="A438" s="101">
        <v>44949</v>
      </c>
      <c r="B438" s="102">
        <v>44981</v>
      </c>
      <c r="C438" s="109" t="s">
        <v>882</v>
      </c>
      <c r="D438" s="103" t="s">
        <v>883</v>
      </c>
      <c r="E438" s="174" t="s">
        <v>884</v>
      </c>
      <c r="F438" s="82">
        <v>0</v>
      </c>
      <c r="G438" s="81">
        <v>0</v>
      </c>
      <c r="H438" s="81">
        <v>0</v>
      </c>
      <c r="I438" s="82">
        <f t="shared" si="24"/>
        <v>0</v>
      </c>
      <c r="J438" s="161">
        <v>96075.6</v>
      </c>
      <c r="K438" s="173">
        <f t="shared" si="26"/>
        <v>0</v>
      </c>
    </row>
    <row r="439" spans="1:11" ht="24" customHeight="1">
      <c r="A439" s="38">
        <v>45117</v>
      </c>
      <c r="B439" s="38">
        <v>45198</v>
      </c>
      <c r="C439" s="109" t="s">
        <v>885</v>
      </c>
      <c r="D439" s="39" t="s">
        <v>886</v>
      </c>
      <c r="E439" s="40" t="s">
        <v>887</v>
      </c>
      <c r="F439" s="82">
        <v>3</v>
      </c>
      <c r="G439" s="81">
        <v>0</v>
      </c>
      <c r="H439" s="81">
        <v>3</v>
      </c>
      <c r="I439" s="82">
        <f t="shared" si="24"/>
        <v>0</v>
      </c>
      <c r="J439" s="41">
        <v>2486.1066000000001</v>
      </c>
      <c r="K439" s="127">
        <f t="shared" si="26"/>
        <v>0</v>
      </c>
    </row>
    <row r="440" spans="1:11" ht="24" customHeight="1">
      <c r="A440" s="72">
        <v>45187</v>
      </c>
      <c r="B440" s="20">
        <v>45195</v>
      </c>
      <c r="C440" s="109" t="s">
        <v>888</v>
      </c>
      <c r="D440" s="55" t="s">
        <v>889</v>
      </c>
      <c r="E440" s="22" t="s">
        <v>884</v>
      </c>
      <c r="F440" s="82">
        <v>0</v>
      </c>
      <c r="G440" s="81">
        <v>4</v>
      </c>
      <c r="H440" s="81">
        <v>3</v>
      </c>
      <c r="I440" s="82">
        <f t="shared" si="24"/>
        <v>1</v>
      </c>
      <c r="J440" s="159">
        <v>74591.422500000001</v>
      </c>
      <c r="K440" s="127">
        <f t="shared" si="26"/>
        <v>74591.422500000001</v>
      </c>
    </row>
    <row r="441" spans="1:11" ht="24" customHeight="1">
      <c r="A441" s="72">
        <v>44949</v>
      </c>
      <c r="B441" s="20">
        <v>45163</v>
      </c>
      <c r="C441" s="109" t="s">
        <v>890</v>
      </c>
      <c r="D441" s="55" t="s">
        <v>891</v>
      </c>
      <c r="E441" s="22" t="s">
        <v>884</v>
      </c>
      <c r="F441" s="82">
        <v>0</v>
      </c>
      <c r="G441" s="81">
        <v>1</v>
      </c>
      <c r="H441" s="81">
        <v>0</v>
      </c>
      <c r="I441" s="82">
        <f t="shared" si="24"/>
        <v>1</v>
      </c>
      <c r="J441" s="159">
        <v>90562.77</v>
      </c>
      <c r="K441" s="127">
        <f t="shared" si="26"/>
        <v>90562.77</v>
      </c>
    </row>
    <row r="442" spans="1:11" ht="24" customHeight="1">
      <c r="A442" s="73">
        <v>45187</v>
      </c>
      <c r="B442" s="26">
        <v>45195</v>
      </c>
      <c r="C442" s="109" t="s">
        <v>892</v>
      </c>
      <c r="D442" s="48" t="s">
        <v>893</v>
      </c>
      <c r="E442" s="46" t="s">
        <v>884</v>
      </c>
      <c r="F442" s="82">
        <v>2</v>
      </c>
      <c r="G442" s="81">
        <v>2</v>
      </c>
      <c r="H442" s="81">
        <v>2</v>
      </c>
      <c r="I442" s="82">
        <f t="shared" si="24"/>
        <v>2</v>
      </c>
      <c r="J442" s="160">
        <v>82225.679999999993</v>
      </c>
      <c r="K442" s="127">
        <f t="shared" si="26"/>
        <v>164451.35999999999</v>
      </c>
    </row>
    <row r="443" spans="1:11" ht="24" customHeight="1">
      <c r="A443" s="73">
        <v>45141</v>
      </c>
      <c r="B443" s="26">
        <v>45146</v>
      </c>
      <c r="C443" s="109" t="s">
        <v>894</v>
      </c>
      <c r="D443" s="48" t="s">
        <v>895</v>
      </c>
      <c r="E443" s="46" t="s">
        <v>17</v>
      </c>
      <c r="F443" s="82">
        <v>1</v>
      </c>
      <c r="G443" s="81">
        <v>0</v>
      </c>
      <c r="H443" s="81">
        <v>0</v>
      </c>
      <c r="I443" s="82">
        <f t="shared" si="24"/>
        <v>1</v>
      </c>
      <c r="J443" s="160">
        <v>17464</v>
      </c>
      <c r="K443" s="127">
        <f t="shared" si="26"/>
        <v>17464</v>
      </c>
    </row>
    <row r="444" spans="1:11" ht="24" customHeight="1">
      <c r="A444" s="73">
        <v>45104</v>
      </c>
      <c r="B444" s="26">
        <v>45104</v>
      </c>
      <c r="C444" s="109" t="s">
        <v>896</v>
      </c>
      <c r="D444" s="48" t="s">
        <v>897</v>
      </c>
      <c r="E444" s="46" t="s">
        <v>17</v>
      </c>
      <c r="F444" s="82">
        <v>1</v>
      </c>
      <c r="G444" s="81">
        <v>0</v>
      </c>
      <c r="H444" s="81">
        <v>0</v>
      </c>
      <c r="I444" s="82">
        <f t="shared" si="24"/>
        <v>1</v>
      </c>
      <c r="J444" s="160">
        <v>93102</v>
      </c>
      <c r="K444" s="127">
        <f t="shared" si="26"/>
        <v>93102</v>
      </c>
    </row>
    <row r="445" spans="1:11" ht="24" customHeight="1">
      <c r="A445" s="73">
        <v>45141</v>
      </c>
      <c r="B445" s="26">
        <v>45146</v>
      </c>
      <c r="C445" s="109" t="s">
        <v>898</v>
      </c>
      <c r="D445" s="48" t="s">
        <v>899</v>
      </c>
      <c r="E445" s="46" t="s">
        <v>17</v>
      </c>
      <c r="F445" s="82">
        <v>1</v>
      </c>
      <c r="G445" s="81">
        <v>0</v>
      </c>
      <c r="H445" s="81">
        <v>0</v>
      </c>
      <c r="I445" s="82">
        <f t="shared" si="24"/>
        <v>1</v>
      </c>
      <c r="J445" s="160">
        <v>4484</v>
      </c>
      <c r="K445" s="127">
        <f t="shared" si="26"/>
        <v>4484</v>
      </c>
    </row>
    <row r="446" spans="1:11" ht="24" customHeight="1">
      <c r="A446" s="73">
        <v>45141</v>
      </c>
      <c r="B446" s="26">
        <v>45146</v>
      </c>
      <c r="C446" s="109" t="s">
        <v>900</v>
      </c>
      <c r="D446" s="48" t="s">
        <v>901</v>
      </c>
      <c r="E446" s="46" t="s">
        <v>17</v>
      </c>
      <c r="F446" s="82">
        <v>1</v>
      </c>
      <c r="G446" s="81">
        <v>0</v>
      </c>
      <c r="H446" s="81">
        <v>0</v>
      </c>
      <c r="I446" s="82">
        <f t="shared" si="24"/>
        <v>1</v>
      </c>
      <c r="J446" s="160">
        <v>4130</v>
      </c>
      <c r="K446" s="127">
        <f t="shared" si="26"/>
        <v>4130</v>
      </c>
    </row>
    <row r="447" spans="1:11" ht="24" customHeight="1">
      <c r="A447" s="75">
        <v>44445</v>
      </c>
      <c r="B447" s="38">
        <v>44448</v>
      </c>
      <c r="C447" s="109" t="s">
        <v>902</v>
      </c>
      <c r="D447" s="39" t="s">
        <v>903</v>
      </c>
      <c r="E447" s="40" t="s">
        <v>17</v>
      </c>
      <c r="F447" s="82">
        <v>8</v>
      </c>
      <c r="G447" s="81">
        <v>0</v>
      </c>
      <c r="H447" s="81">
        <v>0</v>
      </c>
      <c r="I447" s="82">
        <f t="shared" si="24"/>
        <v>8</v>
      </c>
      <c r="J447" s="157">
        <v>1652</v>
      </c>
      <c r="K447" s="127">
        <f t="shared" si="26"/>
        <v>13216</v>
      </c>
    </row>
    <row r="448" spans="1:11" ht="24" customHeight="1">
      <c r="A448" s="74">
        <v>44445</v>
      </c>
      <c r="B448" s="30">
        <v>45146</v>
      </c>
      <c r="C448" s="109" t="s">
        <v>904</v>
      </c>
      <c r="D448" s="31" t="s">
        <v>905</v>
      </c>
      <c r="E448" s="32" t="s">
        <v>17</v>
      </c>
      <c r="F448" s="82">
        <v>24</v>
      </c>
      <c r="G448" s="81">
        <v>0</v>
      </c>
      <c r="H448" s="81">
        <v>0</v>
      </c>
      <c r="I448" s="82">
        <f t="shared" si="24"/>
        <v>24</v>
      </c>
      <c r="J448" s="130">
        <v>1357</v>
      </c>
      <c r="K448" s="127">
        <f t="shared" si="26"/>
        <v>32568</v>
      </c>
    </row>
    <row r="449" spans="1:11" ht="24" customHeight="1">
      <c r="A449" s="74">
        <v>44445</v>
      </c>
      <c r="B449" s="30">
        <v>45138</v>
      </c>
      <c r="C449" s="109" t="s">
        <v>906</v>
      </c>
      <c r="D449" s="31" t="s">
        <v>907</v>
      </c>
      <c r="E449" s="32" t="s">
        <v>17</v>
      </c>
      <c r="F449" s="82">
        <v>1</v>
      </c>
      <c r="G449" s="81">
        <v>0</v>
      </c>
      <c r="H449" s="81">
        <v>0</v>
      </c>
      <c r="I449" s="82">
        <f t="shared" si="24"/>
        <v>1</v>
      </c>
      <c r="J449" s="130">
        <v>2094.5</v>
      </c>
      <c r="K449" s="127">
        <f t="shared" si="26"/>
        <v>2094.5</v>
      </c>
    </row>
    <row r="450" spans="1:11" ht="24" customHeight="1">
      <c r="A450" s="74">
        <v>44306</v>
      </c>
      <c r="B450" s="30">
        <v>44308</v>
      </c>
      <c r="C450" s="109" t="s">
        <v>908</v>
      </c>
      <c r="D450" s="31" t="s">
        <v>909</v>
      </c>
      <c r="E450" s="32" t="s">
        <v>17</v>
      </c>
      <c r="F450" s="82">
        <v>1</v>
      </c>
      <c r="G450" s="81">
        <v>0</v>
      </c>
      <c r="H450" s="81">
        <v>0</v>
      </c>
      <c r="I450" s="82">
        <f t="shared" si="24"/>
        <v>1</v>
      </c>
      <c r="J450" s="130">
        <v>3658</v>
      </c>
      <c r="K450" s="127">
        <f t="shared" si="26"/>
        <v>3658</v>
      </c>
    </row>
    <row r="451" spans="1:11" s="4" customFormat="1" ht="24" customHeight="1">
      <c r="A451" s="74">
        <v>44445</v>
      </c>
      <c r="B451" s="30">
        <v>44448</v>
      </c>
      <c r="C451" s="109" t="s">
        <v>910</v>
      </c>
      <c r="D451" s="31" t="s">
        <v>911</v>
      </c>
      <c r="E451" s="32" t="s">
        <v>17</v>
      </c>
      <c r="F451" s="82">
        <v>4</v>
      </c>
      <c r="G451" s="81">
        <v>0</v>
      </c>
      <c r="H451" s="81">
        <v>0</v>
      </c>
      <c r="I451" s="82">
        <f t="shared" si="24"/>
        <v>4</v>
      </c>
      <c r="J451" s="130">
        <v>4100.5</v>
      </c>
      <c r="K451" s="127">
        <f t="shared" si="26"/>
        <v>16402</v>
      </c>
    </row>
    <row r="452" spans="1:11" ht="24" customHeight="1">
      <c r="A452" s="75">
        <v>44445</v>
      </c>
      <c r="B452" s="38">
        <v>44448</v>
      </c>
      <c r="C452" s="109" t="s">
        <v>912</v>
      </c>
      <c r="D452" s="39" t="s">
        <v>913</v>
      </c>
      <c r="E452" s="40" t="s">
        <v>17</v>
      </c>
      <c r="F452" s="82">
        <v>5</v>
      </c>
      <c r="G452" s="81">
        <v>0</v>
      </c>
      <c r="H452" s="81">
        <v>0</v>
      </c>
      <c r="I452" s="82">
        <f t="shared" si="24"/>
        <v>5</v>
      </c>
      <c r="J452" s="157">
        <v>2596</v>
      </c>
      <c r="K452" s="127">
        <f t="shared" si="26"/>
        <v>12980</v>
      </c>
    </row>
    <row r="453" spans="1:11" ht="24" customHeight="1">
      <c r="A453" s="75">
        <v>44445</v>
      </c>
      <c r="B453" s="38">
        <v>44448</v>
      </c>
      <c r="C453" s="109" t="s">
        <v>914</v>
      </c>
      <c r="D453" s="39" t="s">
        <v>915</v>
      </c>
      <c r="E453" s="40" t="s">
        <v>17</v>
      </c>
      <c r="F453" s="82">
        <v>5</v>
      </c>
      <c r="G453" s="81">
        <v>0</v>
      </c>
      <c r="H453" s="81">
        <v>0</v>
      </c>
      <c r="I453" s="82">
        <f t="shared" si="24"/>
        <v>5</v>
      </c>
      <c r="J453" s="157">
        <v>2242</v>
      </c>
      <c r="K453" s="127">
        <f t="shared" si="26"/>
        <v>11210</v>
      </c>
    </row>
    <row r="454" spans="1:11" ht="24" customHeight="1">
      <c r="A454" s="75">
        <v>44445</v>
      </c>
      <c r="B454" s="38">
        <v>44754</v>
      </c>
      <c r="C454" s="109" t="s">
        <v>916</v>
      </c>
      <c r="D454" s="39" t="s">
        <v>917</v>
      </c>
      <c r="E454" s="40" t="s">
        <v>17</v>
      </c>
      <c r="F454" s="82">
        <v>14</v>
      </c>
      <c r="G454" s="81">
        <v>0</v>
      </c>
      <c r="H454" s="81">
        <v>0</v>
      </c>
      <c r="I454" s="82">
        <f t="shared" si="24"/>
        <v>14</v>
      </c>
      <c r="J454" s="157">
        <v>2596</v>
      </c>
      <c r="K454" s="127">
        <f t="shared" si="26"/>
        <v>36344</v>
      </c>
    </row>
    <row r="455" spans="1:11" s="4" customFormat="1" ht="24" customHeight="1">
      <c r="A455" s="91">
        <v>44445</v>
      </c>
      <c r="B455" s="30">
        <v>45138</v>
      </c>
      <c r="C455" s="109" t="s">
        <v>918</v>
      </c>
      <c r="D455" s="31" t="s">
        <v>919</v>
      </c>
      <c r="E455" s="32" t="s">
        <v>17</v>
      </c>
      <c r="F455" s="82">
        <v>13</v>
      </c>
      <c r="G455" s="81">
        <v>0</v>
      </c>
      <c r="H455" s="81">
        <v>0</v>
      </c>
      <c r="I455" s="82">
        <f t="shared" si="24"/>
        <v>13</v>
      </c>
      <c r="J455" s="130">
        <v>2714</v>
      </c>
      <c r="K455" s="127">
        <f t="shared" si="26"/>
        <v>35282</v>
      </c>
    </row>
    <row r="456" spans="1:11" s="4" customFormat="1" ht="24" customHeight="1">
      <c r="A456" s="91">
        <v>44781</v>
      </c>
      <c r="B456" s="30">
        <v>45035</v>
      </c>
      <c r="C456" s="109" t="s">
        <v>920</v>
      </c>
      <c r="D456" s="31" t="s">
        <v>921</v>
      </c>
      <c r="E456" s="32" t="s">
        <v>17</v>
      </c>
      <c r="F456" s="82">
        <v>0</v>
      </c>
      <c r="G456" s="81">
        <v>0</v>
      </c>
      <c r="H456" s="81">
        <v>0</v>
      </c>
      <c r="I456" s="82">
        <f t="shared" si="24"/>
        <v>0</v>
      </c>
      <c r="J456" s="130">
        <v>8204</v>
      </c>
      <c r="K456" s="144">
        <f t="shared" si="26"/>
        <v>0</v>
      </c>
    </row>
    <row r="457" spans="1:11" ht="24" customHeight="1">
      <c r="A457" s="75">
        <v>44901</v>
      </c>
      <c r="B457" s="75">
        <v>44957</v>
      </c>
      <c r="C457" s="109" t="s">
        <v>922</v>
      </c>
      <c r="D457" s="31" t="s">
        <v>923</v>
      </c>
      <c r="E457" s="32" t="s">
        <v>924</v>
      </c>
      <c r="F457" s="82">
        <v>0</v>
      </c>
      <c r="G457" s="81">
        <v>0</v>
      </c>
      <c r="H457" s="81">
        <v>0</v>
      </c>
      <c r="I457" s="82">
        <f t="shared" si="24"/>
        <v>0</v>
      </c>
      <c r="J457" s="157">
        <v>10502</v>
      </c>
      <c r="K457" s="127">
        <f t="shared" si="26"/>
        <v>0</v>
      </c>
    </row>
    <row r="458" spans="1:11" ht="24" customHeight="1">
      <c r="A458" s="75">
        <v>44901</v>
      </c>
      <c r="B458" s="75">
        <v>45030</v>
      </c>
      <c r="C458" s="109" t="s">
        <v>925</v>
      </c>
      <c r="D458" s="31" t="s">
        <v>926</v>
      </c>
      <c r="E458" s="32" t="s">
        <v>17</v>
      </c>
      <c r="F458" s="82">
        <v>0</v>
      </c>
      <c r="G458" s="81">
        <v>0</v>
      </c>
      <c r="H458" s="81">
        <v>0</v>
      </c>
      <c r="I458" s="82">
        <f t="shared" si="24"/>
        <v>0</v>
      </c>
      <c r="J458" s="157">
        <v>13983</v>
      </c>
      <c r="K458" s="127">
        <f t="shared" si="26"/>
        <v>0</v>
      </c>
    </row>
    <row r="459" spans="1:11" ht="24" customHeight="1">
      <c r="A459" s="75">
        <v>45191</v>
      </c>
      <c r="B459" s="75">
        <v>45198</v>
      </c>
      <c r="C459" s="109" t="s">
        <v>927</v>
      </c>
      <c r="D459" s="31" t="s">
        <v>928</v>
      </c>
      <c r="E459" s="32" t="s">
        <v>17</v>
      </c>
      <c r="F459" s="82">
        <v>0</v>
      </c>
      <c r="G459" s="81">
        <v>20</v>
      </c>
      <c r="H459" s="81">
        <v>12</v>
      </c>
      <c r="I459" s="82">
        <f t="shared" si="24"/>
        <v>8</v>
      </c>
      <c r="J459" s="157">
        <v>7061.1495000000004</v>
      </c>
      <c r="K459" s="184">
        <f t="shared" si="26"/>
        <v>56489.196000000004</v>
      </c>
    </row>
    <row r="460" spans="1:11" ht="24" customHeight="1">
      <c r="A460" s="75">
        <v>44781</v>
      </c>
      <c r="B460" s="75">
        <v>45195</v>
      </c>
      <c r="C460" s="109" t="s">
        <v>929</v>
      </c>
      <c r="D460" s="31" t="s">
        <v>930</v>
      </c>
      <c r="E460" s="32" t="s">
        <v>17</v>
      </c>
      <c r="F460" s="82">
        <v>3</v>
      </c>
      <c r="G460" s="81">
        <v>0</v>
      </c>
      <c r="H460" s="81">
        <v>1</v>
      </c>
      <c r="I460" s="82">
        <f t="shared" si="24"/>
        <v>2</v>
      </c>
      <c r="J460" s="157">
        <v>15985</v>
      </c>
      <c r="K460" s="184">
        <f t="shared" si="26"/>
        <v>31970</v>
      </c>
    </row>
    <row r="461" spans="1:11" ht="24" customHeight="1">
      <c r="A461" s="72">
        <v>44616</v>
      </c>
      <c r="B461" s="72">
        <v>44804</v>
      </c>
      <c r="C461" s="109" t="s">
        <v>931</v>
      </c>
      <c r="D461" s="48" t="s">
        <v>932</v>
      </c>
      <c r="E461" s="46" t="s">
        <v>17</v>
      </c>
      <c r="F461" s="82">
        <v>7</v>
      </c>
      <c r="G461" s="81">
        <v>0</v>
      </c>
      <c r="H461" s="81">
        <v>0</v>
      </c>
      <c r="I461" s="82">
        <f t="shared" si="24"/>
        <v>7</v>
      </c>
      <c r="J461" s="159">
        <v>2360</v>
      </c>
      <c r="K461" s="144">
        <f t="shared" si="26"/>
        <v>16520</v>
      </c>
    </row>
    <row r="462" spans="1:11" ht="24" customHeight="1">
      <c r="A462" s="72">
        <v>45119</v>
      </c>
      <c r="B462" s="72">
        <v>45195</v>
      </c>
      <c r="C462" s="109" t="s">
        <v>933</v>
      </c>
      <c r="D462" s="48" t="s">
        <v>934</v>
      </c>
      <c r="E462" s="46" t="s">
        <v>935</v>
      </c>
      <c r="F462" s="82">
        <v>3</v>
      </c>
      <c r="G462" s="81">
        <v>0</v>
      </c>
      <c r="H462" s="81">
        <v>1</v>
      </c>
      <c r="I462" s="82">
        <f t="shared" si="24"/>
        <v>2</v>
      </c>
      <c r="J462" s="159">
        <v>6973.8</v>
      </c>
      <c r="K462" s="144">
        <f t="shared" si="26"/>
        <v>13947.6</v>
      </c>
    </row>
    <row r="463" spans="1:11" ht="24" customHeight="1">
      <c r="A463" s="72">
        <v>45104</v>
      </c>
      <c r="B463" s="72">
        <v>45120</v>
      </c>
      <c r="C463" s="109" t="s">
        <v>936</v>
      </c>
      <c r="D463" s="48" t="s">
        <v>937</v>
      </c>
      <c r="E463" s="46" t="s">
        <v>17</v>
      </c>
      <c r="F463" s="82">
        <v>0</v>
      </c>
      <c r="G463" s="81">
        <v>0</v>
      </c>
      <c r="H463" s="81">
        <v>0</v>
      </c>
      <c r="I463" s="82">
        <f t="shared" si="24"/>
        <v>0</v>
      </c>
      <c r="J463" s="159">
        <v>55342</v>
      </c>
      <c r="K463" s="144">
        <f t="shared" si="26"/>
        <v>0</v>
      </c>
    </row>
    <row r="464" spans="1:11" ht="24" customHeight="1">
      <c r="A464" s="72">
        <v>45104</v>
      </c>
      <c r="B464" s="72">
        <v>45120</v>
      </c>
      <c r="C464" s="109" t="s">
        <v>938</v>
      </c>
      <c r="D464" s="48" t="s">
        <v>939</v>
      </c>
      <c r="E464" s="46" t="s">
        <v>17</v>
      </c>
      <c r="F464" s="82">
        <v>0</v>
      </c>
      <c r="G464" s="81">
        <v>0</v>
      </c>
      <c r="H464" s="81">
        <v>0</v>
      </c>
      <c r="I464" s="82">
        <f t="shared" si="24"/>
        <v>0</v>
      </c>
      <c r="J464" s="159">
        <v>35164</v>
      </c>
      <c r="K464" s="144">
        <f t="shared" si="26"/>
        <v>0</v>
      </c>
    </row>
    <row r="465" spans="1:11" ht="24" customHeight="1">
      <c r="A465" s="72">
        <v>45104</v>
      </c>
      <c r="B465" s="72">
        <v>45195</v>
      </c>
      <c r="C465" s="109" t="s">
        <v>940</v>
      </c>
      <c r="D465" s="48" t="s">
        <v>941</v>
      </c>
      <c r="E465" s="46" t="s">
        <v>506</v>
      </c>
      <c r="F465" s="82">
        <v>5</v>
      </c>
      <c r="G465" s="81">
        <v>0</v>
      </c>
      <c r="H465" s="81">
        <v>1</v>
      </c>
      <c r="I465" s="82">
        <f t="shared" si="24"/>
        <v>4</v>
      </c>
      <c r="J465" s="159">
        <v>4248</v>
      </c>
      <c r="K465" s="144">
        <f t="shared" si="26"/>
        <v>16992</v>
      </c>
    </row>
    <row r="466" spans="1:11" ht="24" customHeight="1">
      <c r="A466" s="72">
        <v>45104</v>
      </c>
      <c r="B466" s="72">
        <v>45126</v>
      </c>
      <c r="C466" s="109" t="s">
        <v>942</v>
      </c>
      <c r="D466" s="48" t="s">
        <v>943</v>
      </c>
      <c r="E466" s="46" t="s">
        <v>17</v>
      </c>
      <c r="F466" s="82">
        <v>15</v>
      </c>
      <c r="G466" s="81">
        <v>0</v>
      </c>
      <c r="H466" s="81">
        <v>0</v>
      </c>
      <c r="I466" s="82">
        <f t="shared" si="24"/>
        <v>15</v>
      </c>
      <c r="J466" s="159">
        <v>277.3</v>
      </c>
      <c r="K466" s="144">
        <f t="shared" si="26"/>
        <v>4159.5</v>
      </c>
    </row>
    <row r="467" spans="1:11" ht="24" customHeight="1">
      <c r="A467" s="72">
        <v>45104</v>
      </c>
      <c r="B467" s="72">
        <v>45126</v>
      </c>
      <c r="C467" s="109" t="s">
        <v>944</v>
      </c>
      <c r="D467" s="48" t="s">
        <v>945</v>
      </c>
      <c r="E467" s="46" t="s">
        <v>17</v>
      </c>
      <c r="F467" s="82">
        <v>15</v>
      </c>
      <c r="G467" s="81">
        <v>0</v>
      </c>
      <c r="H467" s="81">
        <v>0</v>
      </c>
      <c r="I467" s="82">
        <f t="shared" si="24"/>
        <v>15</v>
      </c>
      <c r="J467" s="159">
        <v>277.3</v>
      </c>
      <c r="K467" s="144">
        <f t="shared" si="26"/>
        <v>4159.5</v>
      </c>
    </row>
    <row r="468" spans="1:11" ht="24" customHeight="1">
      <c r="A468" s="72">
        <v>45104</v>
      </c>
      <c r="B468" s="72">
        <v>45195</v>
      </c>
      <c r="C468" s="109" t="s">
        <v>946</v>
      </c>
      <c r="D468" s="48" t="s">
        <v>947</v>
      </c>
      <c r="E468" s="46" t="s">
        <v>17</v>
      </c>
      <c r="F468" s="82">
        <v>15</v>
      </c>
      <c r="G468" s="81">
        <v>0</v>
      </c>
      <c r="H468" s="81">
        <v>10</v>
      </c>
      <c r="I468" s="82">
        <f t="shared" si="24"/>
        <v>5</v>
      </c>
      <c r="J468" s="159">
        <v>135.69999999999999</v>
      </c>
      <c r="K468" s="144">
        <f t="shared" si="26"/>
        <v>678.5</v>
      </c>
    </row>
    <row r="469" spans="1:11" ht="24" customHeight="1">
      <c r="A469" s="72">
        <v>45149</v>
      </c>
      <c r="B469" s="72">
        <v>45148</v>
      </c>
      <c r="C469" s="109" t="s">
        <v>948</v>
      </c>
      <c r="D469" s="48" t="s">
        <v>949</v>
      </c>
      <c r="E469" s="46" t="s">
        <v>17</v>
      </c>
      <c r="F469" s="82">
        <v>1</v>
      </c>
      <c r="G469" s="81">
        <v>0</v>
      </c>
      <c r="H469" s="81">
        <v>0</v>
      </c>
      <c r="I469" s="82">
        <f t="shared" si="24"/>
        <v>1</v>
      </c>
      <c r="J469" s="159">
        <v>14868</v>
      </c>
      <c r="K469" s="144">
        <f t="shared" ref="K469:K529" si="27">I469*J469</f>
        <v>14868</v>
      </c>
    </row>
    <row r="470" spans="1:11" ht="24" customHeight="1">
      <c r="A470" s="72">
        <v>45104</v>
      </c>
      <c r="B470" s="72">
        <v>45104</v>
      </c>
      <c r="C470" s="109" t="s">
        <v>950</v>
      </c>
      <c r="D470" s="48" t="s">
        <v>951</v>
      </c>
      <c r="E470" s="46" t="s">
        <v>157</v>
      </c>
      <c r="F470" s="82">
        <v>1</v>
      </c>
      <c r="G470" s="81">
        <v>0</v>
      </c>
      <c r="H470" s="81">
        <v>0</v>
      </c>
      <c r="I470" s="82">
        <f t="shared" si="24"/>
        <v>1</v>
      </c>
      <c r="J470" s="159">
        <v>295</v>
      </c>
      <c r="K470" s="144">
        <f t="shared" si="27"/>
        <v>295</v>
      </c>
    </row>
    <row r="471" spans="1:11" ht="24" customHeight="1">
      <c r="A471" s="72">
        <v>45119</v>
      </c>
      <c r="B471" s="72">
        <v>45195</v>
      </c>
      <c r="C471" s="109" t="s">
        <v>952</v>
      </c>
      <c r="D471" s="48" t="s">
        <v>953</v>
      </c>
      <c r="E471" s="46" t="s">
        <v>935</v>
      </c>
      <c r="F471" s="82">
        <v>2</v>
      </c>
      <c r="G471" s="81">
        <v>0</v>
      </c>
      <c r="H471" s="81">
        <v>1</v>
      </c>
      <c r="I471" s="82">
        <f t="shared" si="24"/>
        <v>1</v>
      </c>
      <c r="J471" s="159">
        <v>6903</v>
      </c>
      <c r="K471" s="144">
        <f t="shared" si="27"/>
        <v>6903</v>
      </c>
    </row>
    <row r="472" spans="1:11" ht="24" customHeight="1">
      <c r="A472" s="75">
        <v>44669</v>
      </c>
      <c r="B472" s="75">
        <v>45180</v>
      </c>
      <c r="C472" s="109" t="s">
        <v>954</v>
      </c>
      <c r="D472" s="31" t="s">
        <v>955</v>
      </c>
      <c r="E472" s="32" t="s">
        <v>17</v>
      </c>
      <c r="F472" s="82">
        <v>16</v>
      </c>
      <c r="G472" s="81">
        <v>0</v>
      </c>
      <c r="H472" s="81">
        <v>1</v>
      </c>
      <c r="I472" s="82">
        <f t="shared" si="24"/>
        <v>15</v>
      </c>
      <c r="J472" s="157">
        <v>548</v>
      </c>
      <c r="K472" s="127">
        <f t="shared" si="27"/>
        <v>8220</v>
      </c>
    </row>
    <row r="473" spans="1:11" ht="24" customHeight="1">
      <c r="A473" s="75">
        <v>42047</v>
      </c>
      <c r="B473" s="38">
        <v>44862</v>
      </c>
      <c r="C473" s="109" t="s">
        <v>956</v>
      </c>
      <c r="D473" s="39" t="s">
        <v>957</v>
      </c>
      <c r="E473" s="40" t="s">
        <v>17</v>
      </c>
      <c r="F473" s="82">
        <v>2</v>
      </c>
      <c r="G473" s="81">
        <v>0</v>
      </c>
      <c r="H473" s="81">
        <v>0</v>
      </c>
      <c r="I473" s="82">
        <f t="shared" ref="I473:I618" si="28">F473+G473-H473</f>
        <v>2</v>
      </c>
      <c r="J473" s="157">
        <v>3171.84</v>
      </c>
      <c r="K473" s="127">
        <f t="shared" si="27"/>
        <v>6343.68</v>
      </c>
    </row>
    <row r="474" spans="1:11" ht="24" customHeight="1">
      <c r="A474" s="75">
        <v>42047</v>
      </c>
      <c r="B474" s="38">
        <v>44862</v>
      </c>
      <c r="C474" s="109" t="s">
        <v>958</v>
      </c>
      <c r="D474" s="39" t="s">
        <v>959</v>
      </c>
      <c r="E474" s="79" t="s">
        <v>17</v>
      </c>
      <c r="F474" s="82">
        <v>3</v>
      </c>
      <c r="G474" s="81">
        <v>0</v>
      </c>
      <c r="H474" s="81">
        <v>0</v>
      </c>
      <c r="I474" s="82">
        <f t="shared" si="28"/>
        <v>3</v>
      </c>
      <c r="J474" s="157">
        <v>3171.84</v>
      </c>
      <c r="K474" s="127">
        <f t="shared" si="27"/>
        <v>9515.52</v>
      </c>
    </row>
    <row r="475" spans="1:11" ht="24" customHeight="1">
      <c r="A475" s="75">
        <v>42047</v>
      </c>
      <c r="B475" s="38">
        <v>44862</v>
      </c>
      <c r="C475" s="109" t="s">
        <v>960</v>
      </c>
      <c r="D475" s="39" t="s">
        <v>961</v>
      </c>
      <c r="E475" s="40" t="s">
        <v>17</v>
      </c>
      <c r="F475" s="82">
        <v>2</v>
      </c>
      <c r="G475" s="81">
        <v>0</v>
      </c>
      <c r="H475" s="81">
        <v>0</v>
      </c>
      <c r="I475" s="82">
        <f t="shared" si="28"/>
        <v>2</v>
      </c>
      <c r="J475" s="157">
        <v>3171.84</v>
      </c>
      <c r="K475" s="127">
        <f t="shared" si="27"/>
        <v>6343.68</v>
      </c>
    </row>
    <row r="476" spans="1:11" ht="24" customHeight="1">
      <c r="A476" s="75">
        <v>42047</v>
      </c>
      <c r="B476" s="38">
        <v>44862</v>
      </c>
      <c r="C476" s="109" t="s">
        <v>962</v>
      </c>
      <c r="D476" s="39" t="s">
        <v>963</v>
      </c>
      <c r="E476" s="40" t="s">
        <v>17</v>
      </c>
      <c r="F476" s="82">
        <v>2</v>
      </c>
      <c r="G476" s="81">
        <v>0</v>
      </c>
      <c r="H476" s="81">
        <v>0</v>
      </c>
      <c r="I476" s="82">
        <f t="shared" si="28"/>
        <v>2</v>
      </c>
      <c r="J476" s="157">
        <v>3171.84</v>
      </c>
      <c r="K476" s="127">
        <f t="shared" si="27"/>
        <v>6343.68</v>
      </c>
    </row>
    <row r="477" spans="1:11" s="4" customFormat="1" ht="24" customHeight="1">
      <c r="A477" s="30">
        <v>44172</v>
      </c>
      <c r="B477" s="30">
        <v>44176</v>
      </c>
      <c r="C477" s="109" t="s">
        <v>964</v>
      </c>
      <c r="D477" s="97" t="s">
        <v>965</v>
      </c>
      <c r="E477" s="32" t="s">
        <v>17</v>
      </c>
      <c r="F477" s="82">
        <v>6</v>
      </c>
      <c r="G477" s="81">
        <v>0</v>
      </c>
      <c r="H477" s="81">
        <v>0</v>
      </c>
      <c r="I477" s="82">
        <f t="shared" si="28"/>
        <v>6</v>
      </c>
      <c r="J477" s="130">
        <v>2681.81</v>
      </c>
      <c r="K477" s="127">
        <f t="shared" si="27"/>
        <v>16090.86</v>
      </c>
    </row>
    <row r="478" spans="1:11" s="3" customFormat="1" ht="24" customHeight="1">
      <c r="A478" s="75">
        <v>44172</v>
      </c>
      <c r="B478" s="38">
        <v>44732</v>
      </c>
      <c r="C478" s="109" t="s">
        <v>966</v>
      </c>
      <c r="D478" s="61" t="s">
        <v>967</v>
      </c>
      <c r="E478" s="40" t="s">
        <v>17</v>
      </c>
      <c r="F478" s="82">
        <v>3</v>
      </c>
      <c r="G478" s="81">
        <v>0</v>
      </c>
      <c r="H478" s="81">
        <v>0</v>
      </c>
      <c r="I478" s="82">
        <f t="shared" si="28"/>
        <v>3</v>
      </c>
      <c r="J478" s="157">
        <v>2681.81</v>
      </c>
      <c r="K478" s="127">
        <f t="shared" si="27"/>
        <v>8045.43</v>
      </c>
    </row>
    <row r="479" spans="1:11" s="3" customFormat="1" ht="24" customHeight="1">
      <c r="A479" s="75">
        <v>44172</v>
      </c>
      <c r="B479" s="38">
        <v>44176</v>
      </c>
      <c r="C479" s="109" t="s">
        <v>968</v>
      </c>
      <c r="D479" s="61" t="s">
        <v>969</v>
      </c>
      <c r="E479" s="40" t="s">
        <v>17</v>
      </c>
      <c r="F479" s="82">
        <v>2</v>
      </c>
      <c r="G479" s="81">
        <v>0</v>
      </c>
      <c r="H479" s="81">
        <v>0</v>
      </c>
      <c r="I479" s="82">
        <f t="shared" si="28"/>
        <v>2</v>
      </c>
      <c r="J479" s="157">
        <v>2681.81</v>
      </c>
      <c r="K479" s="127">
        <f t="shared" si="27"/>
        <v>5363.62</v>
      </c>
    </row>
    <row r="480" spans="1:11" s="2" customFormat="1" ht="24" customHeight="1">
      <c r="A480" s="75">
        <v>44973</v>
      </c>
      <c r="B480" s="38">
        <v>45163</v>
      </c>
      <c r="C480" s="109" t="s">
        <v>970</v>
      </c>
      <c r="D480" s="39" t="s">
        <v>971</v>
      </c>
      <c r="E480" s="40" t="s">
        <v>17</v>
      </c>
      <c r="F480" s="82">
        <v>5</v>
      </c>
      <c r="G480" s="81">
        <v>0</v>
      </c>
      <c r="H480" s="81">
        <v>0</v>
      </c>
      <c r="I480" s="82">
        <f t="shared" si="28"/>
        <v>5</v>
      </c>
      <c r="J480" s="157">
        <v>1556.7</v>
      </c>
      <c r="K480" s="127">
        <f t="shared" si="27"/>
        <v>7783.5</v>
      </c>
    </row>
    <row r="481" spans="1:11" s="143" customFormat="1" ht="24" customHeight="1">
      <c r="A481" s="75">
        <v>44973</v>
      </c>
      <c r="B481" s="38">
        <v>45163</v>
      </c>
      <c r="C481" s="109" t="s">
        <v>972</v>
      </c>
      <c r="D481" s="76" t="s">
        <v>973</v>
      </c>
      <c r="E481" s="40" t="s">
        <v>17</v>
      </c>
      <c r="F481" s="82">
        <v>6</v>
      </c>
      <c r="G481" s="81">
        <v>0</v>
      </c>
      <c r="H481" s="81">
        <v>0</v>
      </c>
      <c r="I481" s="82">
        <f t="shared" si="28"/>
        <v>6</v>
      </c>
      <c r="J481" s="157">
        <v>2353.4299999999998</v>
      </c>
      <c r="K481" s="127">
        <f t="shared" si="27"/>
        <v>14120.579999999998</v>
      </c>
    </row>
    <row r="482" spans="1:11" s="143" customFormat="1" ht="24" customHeight="1">
      <c r="A482" s="75">
        <v>44973</v>
      </c>
      <c r="B482" s="38">
        <v>45163</v>
      </c>
      <c r="C482" s="109" t="s">
        <v>974</v>
      </c>
      <c r="D482" s="76" t="s">
        <v>975</v>
      </c>
      <c r="E482" s="40" t="s">
        <v>17</v>
      </c>
      <c r="F482" s="82">
        <v>8</v>
      </c>
      <c r="G482" s="81">
        <v>0</v>
      </c>
      <c r="H482" s="81">
        <v>0</v>
      </c>
      <c r="I482" s="82">
        <f t="shared" si="28"/>
        <v>8</v>
      </c>
      <c r="J482" s="162">
        <v>6797.09</v>
      </c>
      <c r="K482" s="127">
        <f t="shared" si="27"/>
        <v>54376.72</v>
      </c>
    </row>
    <row r="483" spans="1:11" s="2" customFormat="1" ht="24" customHeight="1">
      <c r="A483" s="38">
        <v>44973</v>
      </c>
      <c r="B483" s="38">
        <v>45163</v>
      </c>
      <c r="C483" s="109" t="s">
        <v>976</v>
      </c>
      <c r="D483" s="76" t="s">
        <v>977</v>
      </c>
      <c r="E483" s="40" t="s">
        <v>17</v>
      </c>
      <c r="F483" s="82">
        <v>8</v>
      </c>
      <c r="G483" s="81">
        <v>0</v>
      </c>
      <c r="H483" s="81">
        <v>0</v>
      </c>
      <c r="I483" s="82">
        <f t="shared" si="28"/>
        <v>8</v>
      </c>
      <c r="J483" s="162">
        <v>4551.7700000000004</v>
      </c>
      <c r="K483" s="127">
        <f t="shared" si="27"/>
        <v>36414.160000000003</v>
      </c>
    </row>
    <row r="484" spans="1:11" s="3" customFormat="1" ht="24" customHeight="1">
      <c r="A484" s="74">
        <v>44462</v>
      </c>
      <c r="B484" s="30">
        <v>44467</v>
      </c>
      <c r="C484" s="109" t="s">
        <v>978</v>
      </c>
      <c r="D484" s="76" t="s">
        <v>979</v>
      </c>
      <c r="E484" s="40" t="s">
        <v>17</v>
      </c>
      <c r="F484" s="82">
        <v>1</v>
      </c>
      <c r="G484" s="81">
        <v>0</v>
      </c>
      <c r="H484" s="81">
        <v>0</v>
      </c>
      <c r="I484" s="82">
        <f t="shared" si="28"/>
        <v>1</v>
      </c>
      <c r="J484" s="157">
        <v>1475</v>
      </c>
      <c r="K484" s="127">
        <f t="shared" si="27"/>
        <v>1475</v>
      </c>
    </row>
    <row r="485" spans="1:11" s="2" customFormat="1" ht="24" customHeight="1">
      <c r="A485" s="38">
        <v>44973</v>
      </c>
      <c r="B485" s="38">
        <v>45163</v>
      </c>
      <c r="C485" s="109" t="s">
        <v>980</v>
      </c>
      <c r="D485" s="76" t="s">
        <v>981</v>
      </c>
      <c r="E485" s="40" t="s">
        <v>17</v>
      </c>
      <c r="F485" s="82">
        <v>6</v>
      </c>
      <c r="G485" s="81">
        <v>0</v>
      </c>
      <c r="H485" s="81">
        <v>0</v>
      </c>
      <c r="I485" s="82">
        <f t="shared" si="28"/>
        <v>6</v>
      </c>
      <c r="J485" s="157">
        <v>1845.18</v>
      </c>
      <c r="K485" s="127">
        <f t="shared" si="27"/>
        <v>11071.08</v>
      </c>
    </row>
    <row r="486" spans="1:11" s="3" customFormat="1" ht="24" customHeight="1">
      <c r="A486" s="75">
        <v>44462</v>
      </c>
      <c r="B486" s="54">
        <v>44467</v>
      </c>
      <c r="C486" s="109" t="s">
        <v>982</v>
      </c>
      <c r="D486" s="76" t="s">
        <v>983</v>
      </c>
      <c r="E486" s="40" t="s">
        <v>17</v>
      </c>
      <c r="F486" s="82">
        <v>3</v>
      </c>
      <c r="G486" s="81">
        <v>0</v>
      </c>
      <c r="H486" s="81">
        <v>0</v>
      </c>
      <c r="I486" s="82">
        <f t="shared" si="28"/>
        <v>3</v>
      </c>
      <c r="J486" s="157">
        <v>2814.3</v>
      </c>
      <c r="K486" s="127">
        <f t="shared" si="27"/>
        <v>8442.9000000000015</v>
      </c>
    </row>
    <row r="487" spans="1:11" ht="24" customHeight="1">
      <c r="A487" s="75">
        <v>44172</v>
      </c>
      <c r="B487" s="54">
        <v>44176</v>
      </c>
      <c r="C487" s="109" t="s">
        <v>984</v>
      </c>
      <c r="D487" s="61" t="s">
        <v>985</v>
      </c>
      <c r="E487" s="40" t="s">
        <v>17</v>
      </c>
      <c r="F487" s="82">
        <v>1</v>
      </c>
      <c r="G487" s="81">
        <v>0</v>
      </c>
      <c r="H487" s="81">
        <v>0</v>
      </c>
      <c r="I487" s="82">
        <f t="shared" si="28"/>
        <v>1</v>
      </c>
      <c r="J487" s="157">
        <v>1466.57</v>
      </c>
      <c r="K487" s="127">
        <f t="shared" si="27"/>
        <v>1466.57</v>
      </c>
    </row>
    <row r="488" spans="1:11" ht="24" customHeight="1">
      <c r="A488" s="75">
        <v>44172</v>
      </c>
      <c r="B488" s="54">
        <v>44176</v>
      </c>
      <c r="C488" s="109" t="s">
        <v>986</v>
      </c>
      <c r="D488" s="61" t="s">
        <v>987</v>
      </c>
      <c r="E488" s="40" t="s">
        <v>17</v>
      </c>
      <c r="F488" s="82">
        <v>12</v>
      </c>
      <c r="G488" s="81">
        <v>0</v>
      </c>
      <c r="H488" s="81">
        <v>0</v>
      </c>
      <c r="I488" s="82">
        <f t="shared" si="28"/>
        <v>12</v>
      </c>
      <c r="J488" s="157">
        <v>1466.57</v>
      </c>
      <c r="K488" s="127">
        <f t="shared" si="27"/>
        <v>17598.84</v>
      </c>
    </row>
    <row r="489" spans="1:11" ht="24" customHeight="1">
      <c r="A489" s="74">
        <v>44172</v>
      </c>
      <c r="B489" s="30">
        <v>44176</v>
      </c>
      <c r="C489" s="109" t="s">
        <v>988</v>
      </c>
      <c r="D489" s="97" t="s">
        <v>989</v>
      </c>
      <c r="E489" s="32" t="s">
        <v>17</v>
      </c>
      <c r="F489" s="82">
        <v>7</v>
      </c>
      <c r="G489" s="81">
        <v>0</v>
      </c>
      <c r="H489" s="81">
        <v>0</v>
      </c>
      <c r="I489" s="82">
        <f t="shared" si="28"/>
        <v>7</v>
      </c>
      <c r="J489" s="130">
        <v>1466.57</v>
      </c>
      <c r="K489" s="127">
        <f t="shared" si="27"/>
        <v>10265.99</v>
      </c>
    </row>
    <row r="490" spans="1:11" ht="24" customHeight="1">
      <c r="A490" s="74">
        <v>44172</v>
      </c>
      <c r="B490" s="30">
        <v>44754</v>
      </c>
      <c r="C490" s="109" t="s">
        <v>990</v>
      </c>
      <c r="D490" s="97" t="s">
        <v>991</v>
      </c>
      <c r="E490" s="32" t="s">
        <v>17</v>
      </c>
      <c r="F490" s="82">
        <v>1</v>
      </c>
      <c r="G490" s="81">
        <v>0</v>
      </c>
      <c r="H490" s="81">
        <v>0</v>
      </c>
      <c r="I490" s="82">
        <f t="shared" si="28"/>
        <v>1</v>
      </c>
      <c r="J490" s="130">
        <v>1466.57</v>
      </c>
      <c r="K490" s="127">
        <f t="shared" si="27"/>
        <v>1466.57</v>
      </c>
    </row>
    <row r="491" spans="1:11" ht="24" customHeight="1">
      <c r="A491" s="74">
        <v>44172</v>
      </c>
      <c r="B491" s="30">
        <v>44176</v>
      </c>
      <c r="C491" s="109" t="s">
        <v>992</v>
      </c>
      <c r="D491" s="97" t="s">
        <v>993</v>
      </c>
      <c r="E491" s="32" t="s">
        <v>17</v>
      </c>
      <c r="F491" s="82">
        <v>4</v>
      </c>
      <c r="G491" s="81">
        <v>0</v>
      </c>
      <c r="H491" s="81">
        <v>0</v>
      </c>
      <c r="I491" s="82">
        <f t="shared" si="28"/>
        <v>4</v>
      </c>
      <c r="J491" s="130">
        <v>1466.57</v>
      </c>
      <c r="K491" s="127">
        <f t="shared" si="27"/>
        <v>5866.28</v>
      </c>
    </row>
    <row r="492" spans="1:11" ht="24" customHeight="1">
      <c r="A492" s="74">
        <v>42047</v>
      </c>
      <c r="B492" s="78">
        <v>44862</v>
      </c>
      <c r="C492" s="109" t="s">
        <v>994</v>
      </c>
      <c r="D492" s="31" t="s">
        <v>995</v>
      </c>
      <c r="E492" s="136" t="s">
        <v>17</v>
      </c>
      <c r="F492" s="82">
        <v>4</v>
      </c>
      <c r="G492" s="81">
        <v>0</v>
      </c>
      <c r="H492" s="81">
        <v>0</v>
      </c>
      <c r="I492" s="82">
        <f t="shared" si="28"/>
        <v>4</v>
      </c>
      <c r="J492" s="130">
        <v>3171.84</v>
      </c>
      <c r="K492" s="127">
        <f t="shared" si="27"/>
        <v>12687.36</v>
      </c>
    </row>
    <row r="493" spans="1:11" ht="24" customHeight="1">
      <c r="A493" s="74">
        <v>45174</v>
      </c>
      <c r="B493" s="78">
        <v>45195</v>
      </c>
      <c r="C493" s="109" t="s">
        <v>996</v>
      </c>
      <c r="D493" s="31" t="s">
        <v>997</v>
      </c>
      <c r="E493" s="136" t="s">
        <v>17</v>
      </c>
      <c r="F493" s="82">
        <v>0</v>
      </c>
      <c r="G493" s="81">
        <v>2</v>
      </c>
      <c r="H493" s="81">
        <v>2</v>
      </c>
      <c r="I493" s="82">
        <f>F493+G493-H493</f>
        <v>0</v>
      </c>
      <c r="J493" s="130">
        <v>354</v>
      </c>
      <c r="K493" s="127">
        <f t="shared" ref="K493:K501" si="29">I493*J493</f>
        <v>0</v>
      </c>
    </row>
    <row r="494" spans="1:11" ht="24" customHeight="1">
      <c r="A494" s="74">
        <v>45174</v>
      </c>
      <c r="B494" s="78">
        <v>45195</v>
      </c>
      <c r="C494" s="109" t="s">
        <v>998</v>
      </c>
      <c r="D494" s="31" t="s">
        <v>999</v>
      </c>
      <c r="E494" s="136" t="s">
        <v>17</v>
      </c>
      <c r="F494" s="82">
        <v>0</v>
      </c>
      <c r="G494" s="81">
        <v>2</v>
      </c>
      <c r="H494" s="81">
        <v>2</v>
      </c>
      <c r="I494" s="82">
        <f>F494+G494-H494</f>
        <v>0</v>
      </c>
      <c r="J494" s="130">
        <v>295</v>
      </c>
      <c r="K494" s="127">
        <f t="shared" si="29"/>
        <v>0</v>
      </c>
    </row>
    <row r="495" spans="1:11" ht="24" customHeight="1">
      <c r="A495" s="74">
        <v>45174</v>
      </c>
      <c r="B495" s="78">
        <v>45195</v>
      </c>
      <c r="C495" s="109" t="s">
        <v>1000</v>
      </c>
      <c r="D495" s="31" t="s">
        <v>1001</v>
      </c>
      <c r="E495" s="136" t="s">
        <v>17</v>
      </c>
      <c r="F495" s="82">
        <v>0</v>
      </c>
      <c r="G495" s="81">
        <v>2</v>
      </c>
      <c r="H495" s="81">
        <v>2</v>
      </c>
      <c r="I495" s="82">
        <f>F495+G495-H495</f>
        <v>0</v>
      </c>
      <c r="J495" s="130">
        <v>2360</v>
      </c>
      <c r="K495" s="127">
        <f t="shared" si="29"/>
        <v>0</v>
      </c>
    </row>
    <row r="496" spans="1:11" ht="24" customHeight="1">
      <c r="A496" s="74">
        <v>45174</v>
      </c>
      <c r="B496" s="78">
        <v>45195</v>
      </c>
      <c r="C496" s="109" t="s">
        <v>1002</v>
      </c>
      <c r="D496" s="31" t="s">
        <v>1003</v>
      </c>
      <c r="E496" s="136" t="s">
        <v>17</v>
      </c>
      <c r="F496" s="82">
        <v>0</v>
      </c>
      <c r="G496" s="81">
        <v>2</v>
      </c>
      <c r="H496" s="81">
        <v>2</v>
      </c>
      <c r="I496" s="82">
        <f t="shared" ref="I496:I498" si="30">F496+G496-H496</f>
        <v>0</v>
      </c>
      <c r="J496" s="130">
        <v>354</v>
      </c>
      <c r="K496" s="127">
        <f t="shared" si="29"/>
        <v>0</v>
      </c>
    </row>
    <row r="497" spans="1:11" ht="24" customHeight="1">
      <c r="A497" s="74">
        <v>45174</v>
      </c>
      <c r="B497" s="78">
        <v>45195</v>
      </c>
      <c r="C497" s="109" t="s">
        <v>1004</v>
      </c>
      <c r="D497" s="31" t="s">
        <v>1005</v>
      </c>
      <c r="E497" s="136" t="s">
        <v>17</v>
      </c>
      <c r="F497" s="82">
        <v>0</v>
      </c>
      <c r="G497" s="81">
        <v>2</v>
      </c>
      <c r="H497" s="81">
        <v>2</v>
      </c>
      <c r="I497" s="82">
        <f t="shared" si="30"/>
        <v>0</v>
      </c>
      <c r="J497" s="130">
        <v>295</v>
      </c>
      <c r="K497" s="127">
        <f t="shared" si="29"/>
        <v>0</v>
      </c>
    </row>
    <row r="498" spans="1:11" ht="24" customHeight="1">
      <c r="A498" s="74">
        <v>45174</v>
      </c>
      <c r="B498" s="78">
        <v>45195</v>
      </c>
      <c r="C498" s="109" t="s">
        <v>1006</v>
      </c>
      <c r="D498" s="31" t="s">
        <v>1007</v>
      </c>
      <c r="E498" s="136" t="s">
        <v>17</v>
      </c>
      <c r="F498" s="82">
        <v>0</v>
      </c>
      <c r="G498" s="81">
        <v>2</v>
      </c>
      <c r="H498" s="81">
        <v>2</v>
      </c>
      <c r="I498" s="82">
        <f t="shared" si="30"/>
        <v>0</v>
      </c>
      <c r="J498" s="130">
        <v>2360</v>
      </c>
      <c r="K498" s="127">
        <f t="shared" si="29"/>
        <v>0</v>
      </c>
    </row>
    <row r="499" spans="1:11" ht="24" customHeight="1">
      <c r="A499" s="74">
        <v>45174</v>
      </c>
      <c r="B499" s="78">
        <v>45195</v>
      </c>
      <c r="C499" s="109" t="s">
        <v>1008</v>
      </c>
      <c r="D499" s="31" t="s">
        <v>1009</v>
      </c>
      <c r="E499" s="136" t="s">
        <v>17</v>
      </c>
      <c r="F499" s="82">
        <v>0</v>
      </c>
      <c r="G499" s="81">
        <v>2</v>
      </c>
      <c r="H499" s="81">
        <v>2</v>
      </c>
      <c r="I499" s="82">
        <f t="shared" ref="I499:I501" si="31">F499+G499-H499</f>
        <v>0</v>
      </c>
      <c r="J499" s="130">
        <v>354</v>
      </c>
      <c r="K499" s="127">
        <f t="shared" si="29"/>
        <v>0</v>
      </c>
    </row>
    <row r="500" spans="1:11" ht="24" customHeight="1">
      <c r="A500" s="74">
        <v>45174</v>
      </c>
      <c r="B500" s="78">
        <v>45195</v>
      </c>
      <c r="C500" s="109" t="s">
        <v>1010</v>
      </c>
      <c r="D500" s="31" t="s">
        <v>1011</v>
      </c>
      <c r="E500" s="136" t="s">
        <v>17</v>
      </c>
      <c r="F500" s="82">
        <v>0</v>
      </c>
      <c r="G500" s="81">
        <v>2</v>
      </c>
      <c r="H500" s="81">
        <v>2</v>
      </c>
      <c r="I500" s="82">
        <f t="shared" si="31"/>
        <v>0</v>
      </c>
      <c r="J500" s="130">
        <v>295</v>
      </c>
      <c r="K500" s="127">
        <f t="shared" si="29"/>
        <v>0</v>
      </c>
    </row>
    <row r="501" spans="1:11" ht="24" customHeight="1">
      <c r="A501" s="74">
        <v>45174</v>
      </c>
      <c r="B501" s="78">
        <v>45195</v>
      </c>
      <c r="C501" s="109" t="s">
        <v>1012</v>
      </c>
      <c r="D501" s="31" t="s">
        <v>1013</v>
      </c>
      <c r="E501" s="136" t="s">
        <v>17</v>
      </c>
      <c r="F501" s="82">
        <v>0</v>
      </c>
      <c r="G501" s="81">
        <v>2</v>
      </c>
      <c r="H501" s="81">
        <v>2</v>
      </c>
      <c r="I501" s="82">
        <f t="shared" si="31"/>
        <v>0</v>
      </c>
      <c r="J501" s="130">
        <v>2360</v>
      </c>
      <c r="K501" s="127">
        <f t="shared" si="29"/>
        <v>0</v>
      </c>
    </row>
    <row r="502" spans="1:11" ht="24" customHeight="1">
      <c r="A502" s="74">
        <v>45174</v>
      </c>
      <c r="B502" s="78">
        <v>45195</v>
      </c>
      <c r="C502" s="109" t="s">
        <v>1014</v>
      </c>
      <c r="D502" s="31" t="s">
        <v>1015</v>
      </c>
      <c r="E502" s="136" t="s">
        <v>17</v>
      </c>
      <c r="F502" s="82">
        <v>0</v>
      </c>
      <c r="G502" s="81">
        <v>2</v>
      </c>
      <c r="H502" s="81">
        <v>2</v>
      </c>
      <c r="I502" s="82">
        <f t="shared" si="28"/>
        <v>0</v>
      </c>
      <c r="J502" s="130">
        <v>354</v>
      </c>
      <c r="K502" s="127">
        <f t="shared" si="27"/>
        <v>0</v>
      </c>
    </row>
    <row r="503" spans="1:11" ht="24" customHeight="1">
      <c r="A503" s="74">
        <v>45174</v>
      </c>
      <c r="B503" s="78">
        <v>45195</v>
      </c>
      <c r="C503" s="109" t="s">
        <v>1016</v>
      </c>
      <c r="D503" s="31" t="s">
        <v>1017</v>
      </c>
      <c r="E503" s="136" t="s">
        <v>17</v>
      </c>
      <c r="F503" s="82">
        <v>0</v>
      </c>
      <c r="G503" s="81">
        <v>2</v>
      </c>
      <c r="H503" s="81">
        <v>2</v>
      </c>
      <c r="I503" s="82">
        <f t="shared" si="28"/>
        <v>0</v>
      </c>
      <c r="J503" s="130">
        <v>295</v>
      </c>
      <c r="K503" s="127">
        <f t="shared" si="27"/>
        <v>0</v>
      </c>
    </row>
    <row r="504" spans="1:11" ht="24" customHeight="1">
      <c r="A504" s="74">
        <v>45174</v>
      </c>
      <c r="B504" s="78">
        <v>45195</v>
      </c>
      <c r="C504" s="109" t="s">
        <v>1018</v>
      </c>
      <c r="D504" s="31" t="s">
        <v>1019</v>
      </c>
      <c r="E504" s="136" t="s">
        <v>17</v>
      </c>
      <c r="F504" s="82">
        <v>0</v>
      </c>
      <c r="G504" s="81">
        <v>2</v>
      </c>
      <c r="H504" s="81">
        <v>2</v>
      </c>
      <c r="I504" s="82">
        <f t="shared" si="28"/>
        <v>0</v>
      </c>
      <c r="J504" s="130">
        <v>2360</v>
      </c>
      <c r="K504" s="127">
        <f t="shared" si="27"/>
        <v>0</v>
      </c>
    </row>
    <row r="505" spans="1:11" ht="24" customHeight="1">
      <c r="A505" s="74">
        <v>45174</v>
      </c>
      <c r="B505" s="78">
        <v>45195</v>
      </c>
      <c r="C505" s="109" t="s">
        <v>1020</v>
      </c>
      <c r="D505" s="31" t="s">
        <v>1021</v>
      </c>
      <c r="E505" s="136" t="s">
        <v>17</v>
      </c>
      <c r="F505" s="82">
        <v>0</v>
      </c>
      <c r="G505" s="81">
        <v>3</v>
      </c>
      <c r="H505" s="81">
        <v>3</v>
      </c>
      <c r="I505" s="82">
        <f t="shared" ref="I505" si="32">F505+G505-H505</f>
        <v>0</v>
      </c>
      <c r="J505" s="130">
        <v>182.9</v>
      </c>
      <c r="K505" s="127">
        <f t="shared" si="27"/>
        <v>0</v>
      </c>
    </row>
    <row r="506" spans="1:11" ht="24" customHeight="1">
      <c r="A506" s="74">
        <v>45174</v>
      </c>
      <c r="B506" s="78">
        <v>45195</v>
      </c>
      <c r="C506" s="109" t="s">
        <v>1022</v>
      </c>
      <c r="D506" s="31" t="s">
        <v>1023</v>
      </c>
      <c r="E506" s="136" t="s">
        <v>17</v>
      </c>
      <c r="F506" s="82">
        <v>0</v>
      </c>
      <c r="G506" s="81">
        <v>2</v>
      </c>
      <c r="H506" s="81">
        <v>2</v>
      </c>
      <c r="I506" s="82">
        <f t="shared" ref="I506:I508" si="33">F506+G506-H506</f>
        <v>0</v>
      </c>
      <c r="J506" s="130">
        <v>354</v>
      </c>
      <c r="K506" s="127">
        <f t="shared" si="27"/>
        <v>0</v>
      </c>
    </row>
    <row r="507" spans="1:11" ht="24" customHeight="1">
      <c r="A507" s="74">
        <v>45174</v>
      </c>
      <c r="B507" s="78">
        <v>45195</v>
      </c>
      <c r="C507" s="109" t="s">
        <v>1024</v>
      </c>
      <c r="D507" s="31" t="s">
        <v>1025</v>
      </c>
      <c r="E507" s="136" t="s">
        <v>17</v>
      </c>
      <c r="F507" s="82">
        <v>0</v>
      </c>
      <c r="G507" s="81">
        <v>2</v>
      </c>
      <c r="H507" s="81">
        <v>2</v>
      </c>
      <c r="I507" s="82">
        <f t="shared" si="33"/>
        <v>0</v>
      </c>
      <c r="J507" s="130">
        <v>295</v>
      </c>
      <c r="K507" s="127">
        <f t="shared" si="27"/>
        <v>0</v>
      </c>
    </row>
    <row r="508" spans="1:11" ht="24" customHeight="1">
      <c r="A508" s="74">
        <v>45174</v>
      </c>
      <c r="B508" s="78">
        <v>45195</v>
      </c>
      <c r="C508" s="109" t="s">
        <v>1026</v>
      </c>
      <c r="D508" s="31" t="s">
        <v>1027</v>
      </c>
      <c r="E508" s="136" t="s">
        <v>17</v>
      </c>
      <c r="F508" s="82">
        <v>0</v>
      </c>
      <c r="G508" s="81">
        <v>2</v>
      </c>
      <c r="H508" s="81">
        <v>2</v>
      </c>
      <c r="I508" s="82">
        <f t="shared" si="33"/>
        <v>0</v>
      </c>
      <c r="J508" s="130">
        <v>2360</v>
      </c>
      <c r="K508" s="127">
        <f t="shared" si="27"/>
        <v>0</v>
      </c>
    </row>
    <row r="509" spans="1:11" ht="24" customHeight="1">
      <c r="A509" s="74">
        <v>45174</v>
      </c>
      <c r="B509" s="78">
        <v>45195</v>
      </c>
      <c r="C509" s="109" t="s">
        <v>1028</v>
      </c>
      <c r="D509" s="31" t="s">
        <v>1029</v>
      </c>
      <c r="E509" s="136" t="s">
        <v>17</v>
      </c>
      <c r="F509" s="82">
        <v>0</v>
      </c>
      <c r="G509" s="81">
        <v>2</v>
      </c>
      <c r="H509" s="81">
        <v>2</v>
      </c>
      <c r="I509" s="82">
        <f t="shared" ref="I509" si="34">F509+G509-H509</f>
        <v>0</v>
      </c>
      <c r="J509" s="130">
        <v>2950</v>
      </c>
      <c r="K509" s="127">
        <f t="shared" si="27"/>
        <v>0</v>
      </c>
    </row>
    <row r="510" spans="1:11" ht="24" customHeight="1">
      <c r="A510" s="74">
        <v>45174</v>
      </c>
      <c r="B510" s="78">
        <v>45195</v>
      </c>
      <c r="C510" s="109" t="s">
        <v>1030</v>
      </c>
      <c r="D510" s="31" t="s">
        <v>1031</v>
      </c>
      <c r="E510" s="136" t="s">
        <v>17</v>
      </c>
      <c r="F510" s="82">
        <v>0</v>
      </c>
      <c r="G510" s="81">
        <v>2</v>
      </c>
      <c r="H510" s="81">
        <v>2</v>
      </c>
      <c r="I510" s="82">
        <f t="shared" ref="I510:I511" si="35">F510+G510-H510</f>
        <v>0</v>
      </c>
      <c r="J510" s="130">
        <v>318.60000000000002</v>
      </c>
      <c r="K510" s="127">
        <f t="shared" si="27"/>
        <v>0</v>
      </c>
    </row>
    <row r="511" spans="1:11" ht="24" customHeight="1">
      <c r="A511" s="74">
        <v>45174</v>
      </c>
      <c r="B511" s="78">
        <v>45195</v>
      </c>
      <c r="C511" s="109" t="s">
        <v>1032</v>
      </c>
      <c r="D511" s="31" t="s">
        <v>1033</v>
      </c>
      <c r="E511" s="136" t="s">
        <v>17</v>
      </c>
      <c r="F511" s="82">
        <v>0</v>
      </c>
      <c r="G511" s="81">
        <v>2</v>
      </c>
      <c r="H511" s="81">
        <v>2</v>
      </c>
      <c r="I511" s="82">
        <f t="shared" si="35"/>
        <v>0</v>
      </c>
      <c r="J511" s="130">
        <v>696.2</v>
      </c>
      <c r="K511" s="127">
        <f t="shared" si="27"/>
        <v>0</v>
      </c>
    </row>
    <row r="512" spans="1:11" ht="24" customHeight="1">
      <c r="A512" s="74">
        <v>45174</v>
      </c>
      <c r="B512" s="78">
        <v>45195</v>
      </c>
      <c r="C512" s="109" t="s">
        <v>1034</v>
      </c>
      <c r="D512" s="31" t="s">
        <v>1035</v>
      </c>
      <c r="E512" s="136" t="s">
        <v>17</v>
      </c>
      <c r="F512" s="82">
        <v>0</v>
      </c>
      <c r="G512" s="81">
        <v>2</v>
      </c>
      <c r="H512" s="81">
        <v>2</v>
      </c>
      <c r="I512" s="82">
        <f t="shared" ref="I512" si="36">F512+G512-H512</f>
        <v>0</v>
      </c>
      <c r="J512" s="130">
        <v>295</v>
      </c>
      <c r="K512" s="127">
        <f t="shared" si="27"/>
        <v>0</v>
      </c>
    </row>
    <row r="513" spans="1:11" ht="24" customHeight="1">
      <c r="A513" s="74">
        <v>45174</v>
      </c>
      <c r="B513" s="78">
        <v>45195</v>
      </c>
      <c r="C513" s="109" t="s">
        <v>1036</v>
      </c>
      <c r="D513" s="31" t="s">
        <v>1037</v>
      </c>
      <c r="E513" s="136" t="s">
        <v>17</v>
      </c>
      <c r="F513" s="82">
        <v>0</v>
      </c>
      <c r="G513" s="81">
        <v>2</v>
      </c>
      <c r="H513" s="81">
        <v>2</v>
      </c>
      <c r="I513" s="82">
        <f t="shared" ref="I513" si="37">F513+G513-H513</f>
        <v>0</v>
      </c>
      <c r="J513" s="130">
        <v>939.28</v>
      </c>
      <c r="K513" s="127">
        <f t="shared" si="27"/>
        <v>0</v>
      </c>
    </row>
    <row r="514" spans="1:11" ht="24" customHeight="1">
      <c r="A514" s="74">
        <v>45174</v>
      </c>
      <c r="B514" s="78">
        <v>45195</v>
      </c>
      <c r="C514" s="109" t="s">
        <v>1038</v>
      </c>
      <c r="D514" s="31" t="s">
        <v>1039</v>
      </c>
      <c r="E514" s="136" t="s">
        <v>17</v>
      </c>
      <c r="F514" s="82">
        <v>0</v>
      </c>
      <c r="G514" s="81">
        <v>2</v>
      </c>
      <c r="H514" s="81">
        <v>2</v>
      </c>
      <c r="I514" s="82">
        <f t="shared" ref="I514:I516" si="38">F514+G514-H514</f>
        <v>0</v>
      </c>
      <c r="J514" s="130">
        <v>696.2</v>
      </c>
      <c r="K514" s="127">
        <f t="shared" si="27"/>
        <v>0</v>
      </c>
    </row>
    <row r="515" spans="1:11" ht="24" customHeight="1">
      <c r="A515" s="74">
        <v>45174</v>
      </c>
      <c r="B515" s="78">
        <v>45195</v>
      </c>
      <c r="C515" s="109" t="s">
        <v>1040</v>
      </c>
      <c r="D515" s="31" t="s">
        <v>1041</v>
      </c>
      <c r="E515" s="136" t="s">
        <v>17</v>
      </c>
      <c r="F515" s="82">
        <v>0</v>
      </c>
      <c r="G515" s="81">
        <v>2</v>
      </c>
      <c r="H515" s="81">
        <v>2</v>
      </c>
      <c r="I515" s="82">
        <f t="shared" si="38"/>
        <v>0</v>
      </c>
      <c r="J515" s="130">
        <v>295</v>
      </c>
      <c r="K515" s="127">
        <f t="shared" si="27"/>
        <v>0</v>
      </c>
    </row>
    <row r="516" spans="1:11" ht="24" customHeight="1">
      <c r="A516" s="74">
        <v>45174</v>
      </c>
      <c r="B516" s="78">
        <v>45195</v>
      </c>
      <c r="C516" s="109" t="s">
        <v>1042</v>
      </c>
      <c r="D516" s="31" t="s">
        <v>1043</v>
      </c>
      <c r="E516" s="136" t="s">
        <v>17</v>
      </c>
      <c r="F516" s="82">
        <v>0</v>
      </c>
      <c r="G516" s="81">
        <v>2</v>
      </c>
      <c r="H516" s="81">
        <v>2</v>
      </c>
      <c r="I516" s="82">
        <f t="shared" si="38"/>
        <v>0</v>
      </c>
      <c r="J516" s="130">
        <v>939.28</v>
      </c>
      <c r="K516" s="127">
        <f t="shared" si="27"/>
        <v>0</v>
      </c>
    </row>
    <row r="517" spans="1:11" ht="24" customHeight="1">
      <c r="A517" s="74">
        <v>45174</v>
      </c>
      <c r="B517" s="78">
        <v>45195</v>
      </c>
      <c r="C517" s="109" t="s">
        <v>1044</v>
      </c>
      <c r="D517" s="31" t="s">
        <v>1045</v>
      </c>
      <c r="E517" s="136" t="s">
        <v>17</v>
      </c>
      <c r="F517" s="82">
        <v>0</v>
      </c>
      <c r="G517" s="81">
        <v>2</v>
      </c>
      <c r="H517" s="81">
        <v>2</v>
      </c>
      <c r="I517" s="82">
        <f t="shared" ref="I517:I519" si="39">F517+G517-H517</f>
        <v>0</v>
      </c>
      <c r="J517" s="130">
        <v>696.2</v>
      </c>
      <c r="K517" s="127">
        <f t="shared" si="27"/>
        <v>0</v>
      </c>
    </row>
    <row r="518" spans="1:11" ht="24" customHeight="1">
      <c r="A518" s="74">
        <v>45174</v>
      </c>
      <c r="B518" s="78">
        <v>45195</v>
      </c>
      <c r="C518" s="109" t="s">
        <v>1046</v>
      </c>
      <c r="D518" s="31" t="s">
        <v>1047</v>
      </c>
      <c r="E518" s="136" t="s">
        <v>17</v>
      </c>
      <c r="F518" s="82">
        <v>0</v>
      </c>
      <c r="G518" s="81">
        <v>2</v>
      </c>
      <c r="H518" s="81">
        <v>2</v>
      </c>
      <c r="I518" s="82">
        <f t="shared" si="39"/>
        <v>0</v>
      </c>
      <c r="J518" s="130">
        <v>295</v>
      </c>
      <c r="K518" s="127">
        <f t="shared" si="27"/>
        <v>0</v>
      </c>
    </row>
    <row r="519" spans="1:11" ht="24" customHeight="1">
      <c r="A519" s="74">
        <v>45174</v>
      </c>
      <c r="B519" s="78">
        <v>45195</v>
      </c>
      <c r="C519" s="109" t="s">
        <v>1048</v>
      </c>
      <c r="D519" s="31" t="s">
        <v>1049</v>
      </c>
      <c r="E519" s="136" t="s">
        <v>17</v>
      </c>
      <c r="F519" s="82">
        <v>0</v>
      </c>
      <c r="G519" s="81">
        <v>2</v>
      </c>
      <c r="H519" s="81">
        <v>2</v>
      </c>
      <c r="I519" s="82">
        <f t="shared" si="39"/>
        <v>0</v>
      </c>
      <c r="J519" s="130">
        <v>939.28</v>
      </c>
      <c r="K519" s="127">
        <f t="shared" si="27"/>
        <v>0</v>
      </c>
    </row>
    <row r="520" spans="1:11" ht="24" customHeight="1">
      <c r="A520" s="74">
        <v>45174</v>
      </c>
      <c r="B520" s="78">
        <v>45195</v>
      </c>
      <c r="C520" s="109" t="s">
        <v>1050</v>
      </c>
      <c r="D520" s="31" t="s">
        <v>1051</v>
      </c>
      <c r="E520" s="136" t="s">
        <v>17</v>
      </c>
      <c r="F520" s="82">
        <v>0</v>
      </c>
      <c r="G520" s="81">
        <v>2</v>
      </c>
      <c r="H520" s="81">
        <v>2</v>
      </c>
      <c r="I520" s="82">
        <f t="shared" ref="I520:I522" si="40">F520+G520-H520</f>
        <v>0</v>
      </c>
      <c r="J520" s="130">
        <v>969.2</v>
      </c>
      <c r="K520" s="127">
        <f t="shared" si="27"/>
        <v>0</v>
      </c>
    </row>
    <row r="521" spans="1:11" ht="24" customHeight="1">
      <c r="A521" s="74">
        <v>45174</v>
      </c>
      <c r="B521" s="78">
        <v>45195</v>
      </c>
      <c r="C521" s="109" t="s">
        <v>1052</v>
      </c>
      <c r="D521" s="31" t="s">
        <v>1053</v>
      </c>
      <c r="E521" s="136" t="s">
        <v>17</v>
      </c>
      <c r="F521" s="82">
        <v>0</v>
      </c>
      <c r="G521" s="81">
        <v>2</v>
      </c>
      <c r="H521" s="81">
        <v>2</v>
      </c>
      <c r="I521" s="82">
        <f t="shared" si="40"/>
        <v>0</v>
      </c>
      <c r="J521" s="130">
        <v>295</v>
      </c>
      <c r="K521" s="127">
        <f t="shared" si="27"/>
        <v>0</v>
      </c>
    </row>
    <row r="522" spans="1:11" ht="24" customHeight="1">
      <c r="A522" s="74">
        <v>45174</v>
      </c>
      <c r="B522" s="78">
        <v>45195</v>
      </c>
      <c r="C522" s="109" t="s">
        <v>1054</v>
      </c>
      <c r="D522" s="31" t="s">
        <v>1055</v>
      </c>
      <c r="E522" s="136" t="s">
        <v>17</v>
      </c>
      <c r="F522" s="82">
        <v>0</v>
      </c>
      <c r="G522" s="81">
        <v>2</v>
      </c>
      <c r="H522" s="81">
        <v>2</v>
      </c>
      <c r="I522" s="82">
        <f t="shared" si="40"/>
        <v>0</v>
      </c>
      <c r="J522" s="130">
        <v>939.28</v>
      </c>
      <c r="K522" s="127">
        <f t="shared" si="27"/>
        <v>0</v>
      </c>
    </row>
    <row r="523" spans="1:11" ht="24" customHeight="1">
      <c r="A523" s="74">
        <v>45174</v>
      </c>
      <c r="B523" s="78">
        <v>45195</v>
      </c>
      <c r="C523" s="109" t="s">
        <v>1056</v>
      </c>
      <c r="D523" s="31" t="s">
        <v>1057</v>
      </c>
      <c r="E523" s="136" t="s">
        <v>17</v>
      </c>
      <c r="F523" s="82">
        <v>0</v>
      </c>
      <c r="G523" s="81">
        <v>2</v>
      </c>
      <c r="H523" s="81">
        <v>2</v>
      </c>
      <c r="I523" s="82">
        <f t="shared" ref="I523:I527" si="41">F523+G523-H523</f>
        <v>0</v>
      </c>
      <c r="J523" s="130">
        <v>2914.6</v>
      </c>
      <c r="K523" s="127">
        <f t="shared" si="27"/>
        <v>0</v>
      </c>
    </row>
    <row r="524" spans="1:11" ht="24" customHeight="1">
      <c r="A524" s="74">
        <v>45174</v>
      </c>
      <c r="B524" s="78">
        <v>45195</v>
      </c>
      <c r="C524" s="109" t="s">
        <v>1058</v>
      </c>
      <c r="D524" s="31" t="s">
        <v>1059</v>
      </c>
      <c r="E524" s="136" t="s">
        <v>17</v>
      </c>
      <c r="F524" s="82">
        <v>0</v>
      </c>
      <c r="G524" s="81">
        <v>2</v>
      </c>
      <c r="H524" s="81">
        <v>2</v>
      </c>
      <c r="I524" s="82">
        <f t="shared" si="41"/>
        <v>0</v>
      </c>
      <c r="J524" s="130">
        <v>2360</v>
      </c>
      <c r="K524" s="127">
        <f t="shared" si="27"/>
        <v>0</v>
      </c>
    </row>
    <row r="525" spans="1:11" ht="24" customHeight="1">
      <c r="A525" s="74">
        <v>45174</v>
      </c>
      <c r="B525" s="78">
        <v>45195</v>
      </c>
      <c r="C525" s="109" t="s">
        <v>1060</v>
      </c>
      <c r="D525" s="31" t="s">
        <v>1061</v>
      </c>
      <c r="E525" s="136" t="s">
        <v>17</v>
      </c>
      <c r="F525" s="82">
        <v>0</v>
      </c>
      <c r="G525" s="81">
        <v>2</v>
      </c>
      <c r="H525" s="81">
        <v>2</v>
      </c>
      <c r="I525" s="82">
        <f t="shared" si="41"/>
        <v>0</v>
      </c>
      <c r="J525" s="130">
        <v>696.2</v>
      </c>
      <c r="K525" s="127">
        <f t="shared" si="27"/>
        <v>0</v>
      </c>
    </row>
    <row r="526" spans="1:11" ht="24" customHeight="1">
      <c r="A526" s="74">
        <v>45174</v>
      </c>
      <c r="B526" s="78">
        <v>45195</v>
      </c>
      <c r="C526" s="109" t="s">
        <v>1062</v>
      </c>
      <c r="D526" s="31" t="s">
        <v>1063</v>
      </c>
      <c r="E526" s="136" t="s">
        <v>17</v>
      </c>
      <c r="F526" s="82">
        <v>0</v>
      </c>
      <c r="G526" s="81">
        <v>2</v>
      </c>
      <c r="H526" s="81">
        <v>2</v>
      </c>
      <c r="I526" s="82">
        <f t="shared" si="41"/>
        <v>0</v>
      </c>
      <c r="J526" s="130">
        <v>1062</v>
      </c>
      <c r="K526" s="127">
        <f t="shared" si="27"/>
        <v>0</v>
      </c>
    </row>
    <row r="527" spans="1:11" ht="24" customHeight="1">
      <c r="A527" s="74">
        <v>45174</v>
      </c>
      <c r="B527" s="78">
        <v>45195</v>
      </c>
      <c r="C527" s="109" t="s">
        <v>1064</v>
      </c>
      <c r="D527" s="31" t="s">
        <v>1065</v>
      </c>
      <c r="E527" s="136" t="s">
        <v>17</v>
      </c>
      <c r="F527" s="82">
        <v>0</v>
      </c>
      <c r="G527" s="81">
        <v>2</v>
      </c>
      <c r="H527" s="81">
        <v>2</v>
      </c>
      <c r="I527" s="82">
        <f t="shared" si="41"/>
        <v>0</v>
      </c>
      <c r="J527" s="130">
        <v>1888</v>
      </c>
      <c r="K527" s="127">
        <f t="shared" si="27"/>
        <v>0</v>
      </c>
    </row>
    <row r="528" spans="1:11" ht="24" customHeight="1">
      <c r="A528" s="74">
        <v>45174</v>
      </c>
      <c r="B528" s="78">
        <v>45195</v>
      </c>
      <c r="C528" s="109" t="s">
        <v>1066</v>
      </c>
      <c r="D528" s="31" t="s">
        <v>1067</v>
      </c>
      <c r="E528" s="136" t="s">
        <v>17</v>
      </c>
      <c r="F528" s="82">
        <v>0</v>
      </c>
      <c r="G528" s="81">
        <v>2</v>
      </c>
      <c r="H528" s="81">
        <v>2</v>
      </c>
      <c r="I528" s="82">
        <f t="shared" ref="I528:I534" si="42">F528+G528-H528</f>
        <v>0</v>
      </c>
      <c r="J528" s="130">
        <v>5310</v>
      </c>
      <c r="K528" s="127">
        <f t="shared" si="27"/>
        <v>0</v>
      </c>
    </row>
    <row r="529" spans="1:11" ht="24" customHeight="1">
      <c r="A529" s="74">
        <v>45174</v>
      </c>
      <c r="B529" s="78">
        <v>45195</v>
      </c>
      <c r="C529" s="109" t="s">
        <v>1068</v>
      </c>
      <c r="D529" s="31" t="s">
        <v>1069</v>
      </c>
      <c r="E529" s="136" t="s">
        <v>17</v>
      </c>
      <c r="F529" s="82">
        <v>0</v>
      </c>
      <c r="G529" s="81">
        <v>2</v>
      </c>
      <c r="H529" s="81">
        <v>2</v>
      </c>
      <c r="I529" s="82">
        <f t="shared" si="42"/>
        <v>0</v>
      </c>
      <c r="J529" s="130">
        <v>11800</v>
      </c>
      <c r="K529" s="127">
        <f t="shared" si="27"/>
        <v>0</v>
      </c>
    </row>
    <row r="530" spans="1:11" ht="24" customHeight="1">
      <c r="A530" s="74">
        <v>45174</v>
      </c>
      <c r="B530" s="78">
        <v>45195</v>
      </c>
      <c r="C530" s="109" t="s">
        <v>1070</v>
      </c>
      <c r="D530" s="31" t="s">
        <v>1071</v>
      </c>
      <c r="E530" s="136" t="s">
        <v>17</v>
      </c>
      <c r="F530" s="82">
        <v>0</v>
      </c>
      <c r="G530" s="81">
        <v>2</v>
      </c>
      <c r="H530" s="81">
        <v>2</v>
      </c>
      <c r="I530" s="82">
        <f t="shared" si="42"/>
        <v>0</v>
      </c>
      <c r="J530" s="130">
        <v>2914.6</v>
      </c>
      <c r="K530" s="127">
        <f t="shared" ref="K530:K573" si="43">I530*J530</f>
        <v>0</v>
      </c>
    </row>
    <row r="531" spans="1:11" ht="24" customHeight="1">
      <c r="A531" s="74">
        <v>45174</v>
      </c>
      <c r="B531" s="78">
        <v>45195</v>
      </c>
      <c r="C531" s="109" t="s">
        <v>1072</v>
      </c>
      <c r="D531" s="31" t="s">
        <v>1073</v>
      </c>
      <c r="E531" s="136" t="s">
        <v>17</v>
      </c>
      <c r="F531" s="82">
        <v>0</v>
      </c>
      <c r="G531" s="81">
        <v>2</v>
      </c>
      <c r="H531" s="81">
        <v>2</v>
      </c>
      <c r="I531" s="82">
        <f t="shared" si="42"/>
        <v>0</v>
      </c>
      <c r="J531" s="130">
        <v>2360</v>
      </c>
      <c r="K531" s="127">
        <f t="shared" si="43"/>
        <v>0</v>
      </c>
    </row>
    <row r="532" spans="1:11" ht="24" customHeight="1">
      <c r="A532" s="74">
        <v>45174</v>
      </c>
      <c r="B532" s="78">
        <v>45195</v>
      </c>
      <c r="C532" s="109" t="s">
        <v>1074</v>
      </c>
      <c r="D532" s="31" t="s">
        <v>1075</v>
      </c>
      <c r="E532" s="136" t="s">
        <v>17</v>
      </c>
      <c r="F532" s="82">
        <v>0</v>
      </c>
      <c r="G532" s="81">
        <v>2</v>
      </c>
      <c r="H532" s="81">
        <v>2</v>
      </c>
      <c r="I532" s="82">
        <f t="shared" si="42"/>
        <v>0</v>
      </c>
      <c r="J532" s="130">
        <v>696.2</v>
      </c>
      <c r="K532" s="127">
        <f t="shared" si="43"/>
        <v>0</v>
      </c>
    </row>
    <row r="533" spans="1:11" ht="24" customHeight="1">
      <c r="A533" s="74">
        <v>45174</v>
      </c>
      <c r="B533" s="78">
        <v>45195</v>
      </c>
      <c r="C533" s="109" t="s">
        <v>1076</v>
      </c>
      <c r="D533" s="31" t="s">
        <v>1077</v>
      </c>
      <c r="E533" s="136" t="s">
        <v>17</v>
      </c>
      <c r="F533" s="82">
        <v>0</v>
      </c>
      <c r="G533" s="81">
        <v>2</v>
      </c>
      <c r="H533" s="81">
        <v>2</v>
      </c>
      <c r="I533" s="82">
        <f t="shared" si="42"/>
        <v>0</v>
      </c>
      <c r="J533" s="130">
        <v>1062</v>
      </c>
      <c r="K533" s="127">
        <f t="shared" si="43"/>
        <v>0</v>
      </c>
    </row>
    <row r="534" spans="1:11" ht="24" customHeight="1">
      <c r="A534" s="74">
        <v>45174</v>
      </c>
      <c r="B534" s="78">
        <v>45195</v>
      </c>
      <c r="C534" s="109" t="s">
        <v>1078</v>
      </c>
      <c r="D534" s="31" t="s">
        <v>1079</v>
      </c>
      <c r="E534" s="136" t="s">
        <v>17</v>
      </c>
      <c r="F534" s="82">
        <v>0</v>
      </c>
      <c r="G534" s="81">
        <v>2</v>
      </c>
      <c r="H534" s="81">
        <v>2</v>
      </c>
      <c r="I534" s="82">
        <f t="shared" si="42"/>
        <v>0</v>
      </c>
      <c r="J534" s="130">
        <v>1888</v>
      </c>
      <c r="K534" s="127">
        <f t="shared" si="43"/>
        <v>0</v>
      </c>
    </row>
    <row r="535" spans="1:11" ht="24" customHeight="1">
      <c r="A535" s="74">
        <v>45174</v>
      </c>
      <c r="B535" s="78">
        <v>45195</v>
      </c>
      <c r="C535" s="109" t="s">
        <v>1080</v>
      </c>
      <c r="D535" s="31" t="s">
        <v>1081</v>
      </c>
      <c r="E535" s="136" t="s">
        <v>17</v>
      </c>
      <c r="F535" s="82">
        <v>0</v>
      </c>
      <c r="G535" s="81">
        <v>2</v>
      </c>
      <c r="H535" s="81">
        <v>2</v>
      </c>
      <c r="I535" s="82">
        <f t="shared" ref="I535:I536" si="44">F535+G535-H535</f>
        <v>0</v>
      </c>
      <c r="J535" s="130">
        <v>5310</v>
      </c>
      <c r="K535" s="127">
        <f t="shared" si="43"/>
        <v>0</v>
      </c>
    </row>
    <row r="536" spans="1:11" ht="24" customHeight="1">
      <c r="A536" s="74">
        <v>45174</v>
      </c>
      <c r="B536" s="78">
        <v>45195</v>
      </c>
      <c r="C536" s="109" t="s">
        <v>1082</v>
      </c>
      <c r="D536" s="31" t="s">
        <v>1083</v>
      </c>
      <c r="E536" s="136" t="s">
        <v>17</v>
      </c>
      <c r="F536" s="82">
        <v>0</v>
      </c>
      <c r="G536" s="81">
        <v>2</v>
      </c>
      <c r="H536" s="81">
        <v>2</v>
      </c>
      <c r="I536" s="82">
        <f t="shared" si="44"/>
        <v>0</v>
      </c>
      <c r="J536" s="130">
        <v>11800</v>
      </c>
      <c r="K536" s="127">
        <f t="shared" si="43"/>
        <v>0</v>
      </c>
    </row>
    <row r="537" spans="1:11" ht="24" customHeight="1">
      <c r="A537" s="74">
        <v>45174</v>
      </c>
      <c r="B537" s="78">
        <v>45195</v>
      </c>
      <c r="C537" s="109" t="s">
        <v>1084</v>
      </c>
      <c r="D537" s="31" t="s">
        <v>1085</v>
      </c>
      <c r="E537" s="136" t="s">
        <v>17</v>
      </c>
      <c r="F537" s="82">
        <v>0</v>
      </c>
      <c r="G537" s="81">
        <v>2</v>
      </c>
      <c r="H537" s="81">
        <v>2</v>
      </c>
      <c r="I537" s="82">
        <f t="shared" ref="I537:I543" si="45">F537+G537-H537</f>
        <v>0</v>
      </c>
      <c r="J537" s="130">
        <v>2914.6</v>
      </c>
      <c r="K537" s="127">
        <f t="shared" si="43"/>
        <v>0</v>
      </c>
    </row>
    <row r="538" spans="1:11" ht="24" customHeight="1">
      <c r="A538" s="74">
        <v>45174</v>
      </c>
      <c r="B538" s="78">
        <v>45195</v>
      </c>
      <c r="C538" s="109" t="s">
        <v>1086</v>
      </c>
      <c r="D538" s="31" t="s">
        <v>1087</v>
      </c>
      <c r="E538" s="136" t="s">
        <v>17</v>
      </c>
      <c r="F538" s="82">
        <v>0</v>
      </c>
      <c r="G538" s="81">
        <v>2</v>
      </c>
      <c r="H538" s="81">
        <v>2</v>
      </c>
      <c r="I538" s="82">
        <f t="shared" si="45"/>
        <v>0</v>
      </c>
      <c r="J538" s="130">
        <v>2360</v>
      </c>
      <c r="K538" s="127">
        <f t="shared" si="43"/>
        <v>0</v>
      </c>
    </row>
    <row r="539" spans="1:11" ht="24" customHeight="1">
      <c r="A539" s="74">
        <v>45174</v>
      </c>
      <c r="B539" s="78">
        <v>45195</v>
      </c>
      <c r="C539" s="109" t="s">
        <v>1088</v>
      </c>
      <c r="D539" s="31" t="s">
        <v>1089</v>
      </c>
      <c r="E539" s="136" t="s">
        <v>17</v>
      </c>
      <c r="F539" s="82">
        <v>0</v>
      </c>
      <c r="G539" s="81">
        <v>2</v>
      </c>
      <c r="H539" s="81">
        <v>2</v>
      </c>
      <c r="I539" s="82">
        <f t="shared" si="45"/>
        <v>0</v>
      </c>
      <c r="J539" s="130">
        <v>696.2</v>
      </c>
      <c r="K539" s="127">
        <f t="shared" si="43"/>
        <v>0</v>
      </c>
    </row>
    <row r="540" spans="1:11" ht="24" customHeight="1">
      <c r="A540" s="74">
        <v>45174</v>
      </c>
      <c r="B540" s="78">
        <v>45195</v>
      </c>
      <c r="C540" s="109" t="s">
        <v>1090</v>
      </c>
      <c r="D540" s="31" t="s">
        <v>1091</v>
      </c>
      <c r="E540" s="136" t="s">
        <v>17</v>
      </c>
      <c r="F540" s="82">
        <v>0</v>
      </c>
      <c r="G540" s="81">
        <v>2</v>
      </c>
      <c r="H540" s="81">
        <v>2</v>
      </c>
      <c r="I540" s="82">
        <f t="shared" si="45"/>
        <v>0</v>
      </c>
      <c r="J540" s="130">
        <v>1062</v>
      </c>
      <c r="K540" s="127">
        <f t="shared" si="43"/>
        <v>0</v>
      </c>
    </row>
    <row r="541" spans="1:11" ht="24" customHeight="1">
      <c r="A541" s="74">
        <v>45174</v>
      </c>
      <c r="B541" s="78">
        <v>45195</v>
      </c>
      <c r="C541" s="109" t="s">
        <v>1092</v>
      </c>
      <c r="D541" s="31" t="s">
        <v>1093</v>
      </c>
      <c r="E541" s="136" t="s">
        <v>17</v>
      </c>
      <c r="F541" s="82">
        <v>0</v>
      </c>
      <c r="G541" s="81">
        <v>2</v>
      </c>
      <c r="H541" s="81">
        <v>2</v>
      </c>
      <c r="I541" s="82">
        <f t="shared" si="45"/>
        <v>0</v>
      </c>
      <c r="J541" s="130">
        <v>1888</v>
      </c>
      <c r="K541" s="127">
        <f t="shared" si="43"/>
        <v>0</v>
      </c>
    </row>
    <row r="542" spans="1:11" ht="24" customHeight="1">
      <c r="A542" s="74">
        <v>45174</v>
      </c>
      <c r="B542" s="78">
        <v>45195</v>
      </c>
      <c r="C542" s="109" t="s">
        <v>1094</v>
      </c>
      <c r="D542" s="31" t="s">
        <v>1095</v>
      </c>
      <c r="E542" s="136" t="s">
        <v>17</v>
      </c>
      <c r="F542" s="82">
        <v>0</v>
      </c>
      <c r="G542" s="81">
        <v>2</v>
      </c>
      <c r="H542" s="81">
        <v>2</v>
      </c>
      <c r="I542" s="82">
        <f t="shared" si="45"/>
        <v>0</v>
      </c>
      <c r="J542" s="130">
        <v>5310</v>
      </c>
      <c r="K542" s="127">
        <f t="shared" si="43"/>
        <v>0</v>
      </c>
    </row>
    <row r="543" spans="1:11" ht="24" customHeight="1">
      <c r="A543" s="74">
        <v>45174</v>
      </c>
      <c r="B543" s="78">
        <v>45195</v>
      </c>
      <c r="C543" s="109" t="s">
        <v>1096</v>
      </c>
      <c r="D543" s="31" t="s">
        <v>1097</v>
      </c>
      <c r="E543" s="136" t="s">
        <v>17</v>
      </c>
      <c r="F543" s="82">
        <v>0</v>
      </c>
      <c r="G543" s="81">
        <v>2</v>
      </c>
      <c r="H543" s="81">
        <v>2</v>
      </c>
      <c r="I543" s="82">
        <f t="shared" si="45"/>
        <v>0</v>
      </c>
      <c r="J543" s="130">
        <v>11800</v>
      </c>
      <c r="K543" s="127">
        <f t="shared" si="43"/>
        <v>0</v>
      </c>
    </row>
    <row r="544" spans="1:11" ht="24" customHeight="1">
      <c r="A544" s="74">
        <v>45174</v>
      </c>
      <c r="B544" s="78">
        <v>45195</v>
      </c>
      <c r="C544" s="109" t="s">
        <v>1098</v>
      </c>
      <c r="D544" s="31" t="s">
        <v>1099</v>
      </c>
      <c r="E544" s="136" t="s">
        <v>17</v>
      </c>
      <c r="F544" s="82">
        <v>0</v>
      </c>
      <c r="G544" s="81">
        <v>2</v>
      </c>
      <c r="H544" s="81">
        <v>2</v>
      </c>
      <c r="I544" s="82">
        <f t="shared" ref="I544:I573" si="46">F544+G544-H544</f>
        <v>0</v>
      </c>
      <c r="J544" s="130">
        <v>2914.6</v>
      </c>
      <c r="K544" s="127">
        <f t="shared" si="43"/>
        <v>0</v>
      </c>
    </row>
    <row r="545" spans="1:11" ht="24" customHeight="1">
      <c r="A545" s="74">
        <v>45174</v>
      </c>
      <c r="B545" s="78">
        <v>45195</v>
      </c>
      <c r="C545" s="109" t="s">
        <v>1100</v>
      </c>
      <c r="D545" s="31" t="s">
        <v>1101</v>
      </c>
      <c r="E545" s="136" t="s">
        <v>17</v>
      </c>
      <c r="F545" s="82">
        <v>0</v>
      </c>
      <c r="G545" s="81">
        <v>2</v>
      </c>
      <c r="H545" s="81">
        <v>2</v>
      </c>
      <c r="I545" s="82">
        <f t="shared" si="46"/>
        <v>0</v>
      </c>
      <c r="J545" s="130">
        <v>318.60000000000002</v>
      </c>
      <c r="K545" s="127">
        <f t="shared" si="43"/>
        <v>0</v>
      </c>
    </row>
    <row r="546" spans="1:11" ht="24" customHeight="1">
      <c r="A546" s="74">
        <v>45174</v>
      </c>
      <c r="B546" s="78">
        <v>45195</v>
      </c>
      <c r="C546" s="109" t="s">
        <v>1102</v>
      </c>
      <c r="D546" s="31" t="s">
        <v>1103</v>
      </c>
      <c r="E546" s="136" t="s">
        <v>17</v>
      </c>
      <c r="F546" s="82">
        <v>0</v>
      </c>
      <c r="G546" s="81">
        <v>2</v>
      </c>
      <c r="H546" s="81">
        <v>2</v>
      </c>
      <c r="I546" s="82">
        <f t="shared" si="46"/>
        <v>0</v>
      </c>
      <c r="J546" s="130">
        <v>295</v>
      </c>
      <c r="K546" s="127">
        <f t="shared" si="43"/>
        <v>0</v>
      </c>
    </row>
    <row r="547" spans="1:11" ht="24" customHeight="1">
      <c r="A547" s="74">
        <v>45174</v>
      </c>
      <c r="B547" s="78">
        <v>45195</v>
      </c>
      <c r="C547" s="109" t="s">
        <v>1104</v>
      </c>
      <c r="D547" s="31" t="s">
        <v>1105</v>
      </c>
      <c r="E547" s="136" t="s">
        <v>17</v>
      </c>
      <c r="F547" s="82">
        <v>0</v>
      </c>
      <c r="G547" s="81">
        <v>2</v>
      </c>
      <c r="H547" s="81">
        <v>2</v>
      </c>
      <c r="I547" s="82">
        <f t="shared" si="46"/>
        <v>0</v>
      </c>
      <c r="J547" s="130">
        <v>1298</v>
      </c>
      <c r="K547" s="127">
        <f t="shared" si="43"/>
        <v>0</v>
      </c>
    </row>
    <row r="548" spans="1:11" ht="24" customHeight="1">
      <c r="A548" s="74">
        <v>45177</v>
      </c>
      <c r="B548" s="78">
        <v>45198</v>
      </c>
      <c r="C548" s="109" t="s">
        <v>1106</v>
      </c>
      <c r="D548" s="31" t="s">
        <v>1107</v>
      </c>
      <c r="E548" s="136" t="s">
        <v>17</v>
      </c>
      <c r="F548" s="82">
        <v>0</v>
      </c>
      <c r="G548" s="81">
        <v>34</v>
      </c>
      <c r="H548" s="81">
        <v>11</v>
      </c>
      <c r="I548" s="82">
        <f t="shared" si="46"/>
        <v>23</v>
      </c>
      <c r="J548" s="130">
        <v>153.4</v>
      </c>
      <c r="K548" s="127">
        <f t="shared" si="43"/>
        <v>3528.2000000000003</v>
      </c>
    </row>
    <row r="549" spans="1:11" ht="24" customHeight="1">
      <c r="A549" s="74">
        <v>45177</v>
      </c>
      <c r="B549" s="78">
        <v>45198</v>
      </c>
      <c r="C549" s="109" t="s">
        <v>1108</v>
      </c>
      <c r="D549" s="31" t="s">
        <v>1109</v>
      </c>
      <c r="E549" s="136" t="s">
        <v>17</v>
      </c>
      <c r="F549" s="82">
        <v>0</v>
      </c>
      <c r="G549" s="81">
        <v>34</v>
      </c>
      <c r="H549" s="81">
        <v>11</v>
      </c>
      <c r="I549" s="82">
        <f t="shared" si="46"/>
        <v>23</v>
      </c>
      <c r="J549" s="130">
        <v>177</v>
      </c>
      <c r="K549" s="127">
        <f t="shared" si="43"/>
        <v>4071</v>
      </c>
    </row>
    <row r="550" spans="1:11" ht="24" customHeight="1">
      <c r="A550" s="74">
        <v>45177</v>
      </c>
      <c r="B550" s="78">
        <v>45198</v>
      </c>
      <c r="C550" s="109" t="s">
        <v>1110</v>
      </c>
      <c r="D550" s="31" t="s">
        <v>1111</v>
      </c>
      <c r="E550" s="136" t="s">
        <v>17</v>
      </c>
      <c r="F550" s="82">
        <v>0</v>
      </c>
      <c r="G550" s="81">
        <v>34</v>
      </c>
      <c r="H550" s="81">
        <v>11</v>
      </c>
      <c r="I550" s="82">
        <f t="shared" si="46"/>
        <v>23</v>
      </c>
      <c r="J550" s="130">
        <v>259.60000000000002</v>
      </c>
      <c r="K550" s="127">
        <f t="shared" si="43"/>
        <v>5970.8</v>
      </c>
    </row>
    <row r="551" spans="1:11" ht="24" customHeight="1">
      <c r="A551" s="74">
        <v>45177</v>
      </c>
      <c r="B551" s="78">
        <v>45181</v>
      </c>
      <c r="C551" s="109" t="s">
        <v>1112</v>
      </c>
      <c r="D551" s="31" t="s">
        <v>1107</v>
      </c>
      <c r="E551" s="136" t="s">
        <v>17</v>
      </c>
      <c r="F551" s="82">
        <v>0</v>
      </c>
      <c r="G551" s="81">
        <v>60</v>
      </c>
      <c r="H551" s="81">
        <v>0</v>
      </c>
      <c r="I551" s="82">
        <f t="shared" si="46"/>
        <v>60</v>
      </c>
      <c r="J551" s="130">
        <v>153.4</v>
      </c>
      <c r="K551" s="127">
        <f t="shared" si="43"/>
        <v>9204</v>
      </c>
    </row>
    <row r="552" spans="1:11" ht="24" customHeight="1">
      <c r="A552" s="74">
        <v>45177</v>
      </c>
      <c r="B552" s="78">
        <v>45181</v>
      </c>
      <c r="C552" s="109" t="s">
        <v>1113</v>
      </c>
      <c r="D552" s="31" t="s">
        <v>1109</v>
      </c>
      <c r="E552" s="136" t="s">
        <v>17</v>
      </c>
      <c r="F552" s="82">
        <v>0</v>
      </c>
      <c r="G552" s="81">
        <v>60</v>
      </c>
      <c r="H552" s="81">
        <v>0</v>
      </c>
      <c r="I552" s="82">
        <f t="shared" si="46"/>
        <v>60</v>
      </c>
      <c r="J552" s="130">
        <v>177</v>
      </c>
      <c r="K552" s="127">
        <f t="shared" si="43"/>
        <v>10620</v>
      </c>
    </row>
    <row r="553" spans="1:11" ht="24" customHeight="1">
      <c r="A553" s="74">
        <v>45177</v>
      </c>
      <c r="B553" s="78">
        <v>45181</v>
      </c>
      <c r="C553" s="109" t="s">
        <v>1114</v>
      </c>
      <c r="D553" s="31" t="s">
        <v>1111</v>
      </c>
      <c r="E553" s="136" t="s">
        <v>17</v>
      </c>
      <c r="F553" s="82">
        <v>0</v>
      </c>
      <c r="G553" s="81">
        <v>60</v>
      </c>
      <c r="H553" s="81">
        <v>0</v>
      </c>
      <c r="I553" s="82">
        <f t="shared" si="46"/>
        <v>60</v>
      </c>
      <c r="J553" s="130">
        <v>259.60000000000002</v>
      </c>
      <c r="K553" s="127">
        <f t="shared" si="43"/>
        <v>15576.000000000002</v>
      </c>
    </row>
    <row r="554" spans="1:11" ht="24" customHeight="1">
      <c r="A554" s="74">
        <v>45177</v>
      </c>
      <c r="B554" s="78">
        <v>45181</v>
      </c>
      <c r="C554" s="109" t="s">
        <v>1115</v>
      </c>
      <c r="D554" s="31" t="s">
        <v>1116</v>
      </c>
      <c r="E554" s="136" t="s">
        <v>17</v>
      </c>
      <c r="F554" s="82">
        <v>0</v>
      </c>
      <c r="G554" s="81">
        <v>4</v>
      </c>
      <c r="H554" s="81">
        <v>0</v>
      </c>
      <c r="I554" s="82">
        <f t="shared" si="46"/>
        <v>4</v>
      </c>
      <c r="J554" s="130">
        <v>531</v>
      </c>
      <c r="K554" s="127">
        <f t="shared" si="43"/>
        <v>2124</v>
      </c>
    </row>
    <row r="555" spans="1:11" ht="24" customHeight="1">
      <c r="A555" s="74">
        <v>45177</v>
      </c>
      <c r="B555" s="78">
        <v>45181</v>
      </c>
      <c r="C555" s="109" t="s">
        <v>1117</v>
      </c>
      <c r="D555" s="31" t="s">
        <v>1118</v>
      </c>
      <c r="E555" s="136" t="s">
        <v>17</v>
      </c>
      <c r="F555" s="82">
        <v>0</v>
      </c>
      <c r="G555" s="81">
        <v>4</v>
      </c>
      <c r="H555" s="81">
        <v>0</v>
      </c>
      <c r="I555" s="82">
        <f t="shared" si="46"/>
        <v>4</v>
      </c>
      <c r="J555" s="130">
        <v>472</v>
      </c>
      <c r="K555" s="127">
        <f t="shared" si="43"/>
        <v>1888</v>
      </c>
    </row>
    <row r="556" spans="1:11" ht="24" customHeight="1">
      <c r="A556" s="74">
        <v>45177</v>
      </c>
      <c r="B556" s="78">
        <v>45181</v>
      </c>
      <c r="C556" s="109" t="s">
        <v>1119</v>
      </c>
      <c r="D556" s="31" t="s">
        <v>1120</v>
      </c>
      <c r="E556" s="136" t="s">
        <v>17</v>
      </c>
      <c r="F556" s="82">
        <v>0</v>
      </c>
      <c r="G556" s="81">
        <v>4</v>
      </c>
      <c r="H556" s="81">
        <v>0</v>
      </c>
      <c r="I556" s="82">
        <f t="shared" si="46"/>
        <v>4</v>
      </c>
      <c r="J556" s="130">
        <v>188.8</v>
      </c>
      <c r="K556" s="127">
        <f t="shared" si="43"/>
        <v>755.2</v>
      </c>
    </row>
    <row r="557" spans="1:11" ht="24" customHeight="1">
      <c r="A557" s="74">
        <v>45177</v>
      </c>
      <c r="B557" s="78">
        <v>45181</v>
      </c>
      <c r="C557" s="109" t="s">
        <v>1121</v>
      </c>
      <c r="D557" s="31" t="s">
        <v>1122</v>
      </c>
      <c r="E557" s="136" t="s">
        <v>17</v>
      </c>
      <c r="F557" s="82">
        <v>0</v>
      </c>
      <c r="G557" s="81">
        <v>8</v>
      </c>
      <c r="H557" s="81">
        <v>0</v>
      </c>
      <c r="I557" s="82">
        <f t="shared" si="46"/>
        <v>8</v>
      </c>
      <c r="J557" s="130">
        <v>177</v>
      </c>
      <c r="K557" s="127">
        <f t="shared" si="43"/>
        <v>1416</v>
      </c>
    </row>
    <row r="558" spans="1:11" ht="24" customHeight="1">
      <c r="A558" s="74">
        <v>45177</v>
      </c>
      <c r="B558" s="78">
        <v>45181</v>
      </c>
      <c r="C558" s="109" t="s">
        <v>1123</v>
      </c>
      <c r="D558" s="31" t="s">
        <v>1124</v>
      </c>
      <c r="E558" s="136" t="s">
        <v>17</v>
      </c>
      <c r="F558" s="82">
        <v>0</v>
      </c>
      <c r="G558" s="81">
        <v>8</v>
      </c>
      <c r="H558" s="81">
        <v>0</v>
      </c>
      <c r="I558" s="82">
        <f t="shared" si="46"/>
        <v>8</v>
      </c>
      <c r="J558" s="130">
        <v>212.4</v>
      </c>
      <c r="K558" s="127">
        <f t="shared" si="43"/>
        <v>1699.2</v>
      </c>
    </row>
    <row r="559" spans="1:11" ht="24" customHeight="1">
      <c r="A559" s="74">
        <v>45177</v>
      </c>
      <c r="B559" s="78">
        <v>45181</v>
      </c>
      <c r="C559" s="109" t="s">
        <v>1125</v>
      </c>
      <c r="D559" s="31" t="s">
        <v>1126</v>
      </c>
      <c r="E559" s="136" t="s">
        <v>17</v>
      </c>
      <c r="F559" s="82">
        <v>0</v>
      </c>
      <c r="G559" s="81">
        <v>8</v>
      </c>
      <c r="H559" s="81">
        <v>0</v>
      </c>
      <c r="I559" s="82">
        <f t="shared" si="46"/>
        <v>8</v>
      </c>
      <c r="J559" s="130">
        <v>259.60000000000002</v>
      </c>
      <c r="K559" s="127">
        <f t="shared" si="43"/>
        <v>2076.8000000000002</v>
      </c>
    </row>
    <row r="560" spans="1:11" ht="24" customHeight="1">
      <c r="A560" s="74">
        <v>45177</v>
      </c>
      <c r="B560" s="78">
        <v>45195</v>
      </c>
      <c r="C560" s="109" t="s">
        <v>1127</v>
      </c>
      <c r="D560" s="31" t="s">
        <v>1128</v>
      </c>
      <c r="E560" s="136" t="s">
        <v>17</v>
      </c>
      <c r="F560" s="82">
        <v>0</v>
      </c>
      <c r="G560" s="81">
        <v>2</v>
      </c>
      <c r="H560" s="81">
        <v>1</v>
      </c>
      <c r="I560" s="82">
        <f t="shared" si="46"/>
        <v>1</v>
      </c>
      <c r="J560" s="130">
        <v>460.2</v>
      </c>
      <c r="K560" s="127">
        <f t="shared" si="43"/>
        <v>460.2</v>
      </c>
    </row>
    <row r="561" spans="1:11" ht="24" customHeight="1">
      <c r="A561" s="74">
        <v>45177</v>
      </c>
      <c r="B561" s="78">
        <v>45195</v>
      </c>
      <c r="C561" s="109" t="s">
        <v>1129</v>
      </c>
      <c r="D561" s="31" t="s">
        <v>1130</v>
      </c>
      <c r="E561" s="136" t="s">
        <v>17</v>
      </c>
      <c r="F561" s="82">
        <v>0</v>
      </c>
      <c r="G561" s="81">
        <v>2</v>
      </c>
      <c r="H561" s="81">
        <v>1</v>
      </c>
      <c r="I561" s="82">
        <f t="shared" si="46"/>
        <v>1</v>
      </c>
      <c r="J561" s="130">
        <v>203.4</v>
      </c>
      <c r="K561" s="127">
        <f t="shared" si="43"/>
        <v>203.4</v>
      </c>
    </row>
    <row r="562" spans="1:11" ht="24" customHeight="1">
      <c r="A562" s="74">
        <v>45177</v>
      </c>
      <c r="B562" s="78">
        <v>45195</v>
      </c>
      <c r="C562" s="109" t="s">
        <v>1131</v>
      </c>
      <c r="D562" s="31" t="s">
        <v>1132</v>
      </c>
      <c r="E562" s="136" t="s">
        <v>17</v>
      </c>
      <c r="F562" s="82">
        <v>0</v>
      </c>
      <c r="G562" s="81">
        <v>2</v>
      </c>
      <c r="H562" s="81">
        <v>1</v>
      </c>
      <c r="I562" s="82">
        <f t="shared" si="46"/>
        <v>1</v>
      </c>
      <c r="J562" s="130">
        <v>188.8</v>
      </c>
      <c r="K562" s="127">
        <f t="shared" si="43"/>
        <v>188.8</v>
      </c>
    </row>
    <row r="563" spans="1:11" ht="24" customHeight="1">
      <c r="A563" s="74">
        <v>45177</v>
      </c>
      <c r="B563" s="78">
        <v>45181</v>
      </c>
      <c r="C563" s="109" t="s">
        <v>1133</v>
      </c>
      <c r="D563" s="31" t="s">
        <v>1134</v>
      </c>
      <c r="E563" s="136" t="s">
        <v>17</v>
      </c>
      <c r="F563" s="82">
        <v>0</v>
      </c>
      <c r="G563" s="81">
        <v>4</v>
      </c>
      <c r="H563" s="81">
        <v>0</v>
      </c>
      <c r="I563" s="82">
        <f t="shared" si="46"/>
        <v>4</v>
      </c>
      <c r="J563" s="130">
        <v>247.8</v>
      </c>
      <c r="K563" s="127">
        <f t="shared" si="43"/>
        <v>991.2</v>
      </c>
    </row>
    <row r="564" spans="1:11" ht="24" customHeight="1">
      <c r="A564" s="74">
        <v>45177</v>
      </c>
      <c r="B564" s="78">
        <v>45181</v>
      </c>
      <c r="C564" s="109" t="s">
        <v>1135</v>
      </c>
      <c r="D564" s="31" t="s">
        <v>1136</v>
      </c>
      <c r="E564" s="136" t="s">
        <v>17</v>
      </c>
      <c r="F564" s="82">
        <v>0</v>
      </c>
      <c r="G564" s="81">
        <v>4</v>
      </c>
      <c r="H564" s="81">
        <v>0</v>
      </c>
      <c r="I564" s="82">
        <f t="shared" si="46"/>
        <v>4</v>
      </c>
      <c r="J564" s="130">
        <v>424.8</v>
      </c>
      <c r="K564" s="127">
        <f t="shared" si="43"/>
        <v>1699.2</v>
      </c>
    </row>
    <row r="565" spans="1:11" ht="24" customHeight="1">
      <c r="A565" s="74">
        <v>45177</v>
      </c>
      <c r="B565" s="78">
        <v>45181</v>
      </c>
      <c r="C565" s="109" t="s">
        <v>1137</v>
      </c>
      <c r="D565" s="31" t="s">
        <v>1138</v>
      </c>
      <c r="E565" s="136" t="s">
        <v>17</v>
      </c>
      <c r="F565" s="82">
        <v>0</v>
      </c>
      <c r="G565" s="81">
        <v>18</v>
      </c>
      <c r="H565" s="81">
        <v>0</v>
      </c>
      <c r="I565" s="82">
        <f t="shared" si="46"/>
        <v>18</v>
      </c>
      <c r="J565" s="130">
        <v>165.2</v>
      </c>
      <c r="K565" s="127">
        <f t="shared" si="43"/>
        <v>2973.6</v>
      </c>
    </row>
    <row r="566" spans="1:11" ht="24" customHeight="1">
      <c r="A566" s="74">
        <v>45177</v>
      </c>
      <c r="B566" s="78">
        <v>45181</v>
      </c>
      <c r="C566" s="109" t="s">
        <v>1139</v>
      </c>
      <c r="D566" s="31" t="s">
        <v>1140</v>
      </c>
      <c r="E566" s="136" t="s">
        <v>17</v>
      </c>
      <c r="F566" s="82">
        <v>0</v>
      </c>
      <c r="G566" s="81">
        <v>18</v>
      </c>
      <c r="H566" s="81">
        <v>0</v>
      </c>
      <c r="I566" s="82">
        <f t="shared" si="46"/>
        <v>18</v>
      </c>
      <c r="J566" s="130">
        <v>531</v>
      </c>
      <c r="K566" s="127">
        <f t="shared" si="43"/>
        <v>9558</v>
      </c>
    </row>
    <row r="567" spans="1:11" ht="24" customHeight="1">
      <c r="A567" s="74">
        <v>45177</v>
      </c>
      <c r="B567" s="78">
        <v>45181</v>
      </c>
      <c r="C567" s="109" t="s">
        <v>1141</v>
      </c>
      <c r="D567" s="31" t="s">
        <v>1142</v>
      </c>
      <c r="E567" s="136" t="s">
        <v>17</v>
      </c>
      <c r="F567" s="82">
        <v>0</v>
      </c>
      <c r="G567" s="81">
        <v>18</v>
      </c>
      <c r="H567" s="81">
        <v>0</v>
      </c>
      <c r="I567" s="82">
        <f t="shared" si="46"/>
        <v>18</v>
      </c>
      <c r="J567" s="130">
        <v>188.8</v>
      </c>
      <c r="K567" s="127">
        <f t="shared" si="43"/>
        <v>3398.4</v>
      </c>
    </row>
    <row r="568" spans="1:11" ht="24" customHeight="1">
      <c r="A568" s="74">
        <v>45177</v>
      </c>
      <c r="B568" s="78">
        <v>45181</v>
      </c>
      <c r="C568" s="109" t="s">
        <v>1143</v>
      </c>
      <c r="D568" s="31" t="s">
        <v>1144</v>
      </c>
      <c r="E568" s="136" t="s">
        <v>17</v>
      </c>
      <c r="F568" s="82">
        <v>0</v>
      </c>
      <c r="G568" s="81">
        <v>2</v>
      </c>
      <c r="H568" s="81">
        <v>0</v>
      </c>
      <c r="I568" s="82">
        <f t="shared" si="46"/>
        <v>2</v>
      </c>
      <c r="J568" s="130">
        <v>1196.52</v>
      </c>
      <c r="K568" s="127">
        <f t="shared" si="43"/>
        <v>2393.04</v>
      </c>
    </row>
    <row r="569" spans="1:11" ht="24" customHeight="1">
      <c r="A569" s="74">
        <v>45177</v>
      </c>
      <c r="B569" s="78">
        <v>45181</v>
      </c>
      <c r="C569" s="109" t="s">
        <v>1145</v>
      </c>
      <c r="D569" s="31" t="s">
        <v>1146</v>
      </c>
      <c r="E569" s="136" t="s">
        <v>17</v>
      </c>
      <c r="F569" s="82">
        <v>0</v>
      </c>
      <c r="G569" s="81">
        <v>2</v>
      </c>
      <c r="H569" s="81">
        <v>0</v>
      </c>
      <c r="I569" s="82">
        <f t="shared" si="46"/>
        <v>2</v>
      </c>
      <c r="J569" s="130">
        <v>1312.16</v>
      </c>
      <c r="K569" s="127">
        <f t="shared" si="43"/>
        <v>2624.32</v>
      </c>
    </row>
    <row r="570" spans="1:11" ht="24" customHeight="1">
      <c r="A570" s="74">
        <v>45177</v>
      </c>
      <c r="B570" s="78">
        <v>45181</v>
      </c>
      <c r="C570" s="109" t="s">
        <v>1147</v>
      </c>
      <c r="D570" s="31" t="s">
        <v>1148</v>
      </c>
      <c r="E570" s="136" t="s">
        <v>17</v>
      </c>
      <c r="F570" s="82">
        <v>0</v>
      </c>
      <c r="G570" s="81">
        <v>2</v>
      </c>
      <c r="H570" s="81">
        <v>0</v>
      </c>
      <c r="I570" s="82">
        <f t="shared" si="46"/>
        <v>2</v>
      </c>
      <c r="J570" s="130">
        <v>354</v>
      </c>
      <c r="K570" s="127">
        <f t="shared" si="43"/>
        <v>708</v>
      </c>
    </row>
    <row r="571" spans="1:11" ht="24" customHeight="1">
      <c r="A571" s="74">
        <v>45177</v>
      </c>
      <c r="B571" s="78">
        <v>45195</v>
      </c>
      <c r="C571" s="109" t="s">
        <v>1149</v>
      </c>
      <c r="D571" s="31" t="s">
        <v>1150</v>
      </c>
      <c r="E571" s="136" t="s">
        <v>17</v>
      </c>
      <c r="F571" s="82">
        <v>0</v>
      </c>
      <c r="G571" s="81">
        <v>40</v>
      </c>
      <c r="H571" s="81">
        <v>4</v>
      </c>
      <c r="I571" s="82">
        <f t="shared" si="46"/>
        <v>36</v>
      </c>
      <c r="J571" s="130">
        <v>165.2</v>
      </c>
      <c r="K571" s="127">
        <f t="shared" si="43"/>
        <v>5947.2</v>
      </c>
    </row>
    <row r="572" spans="1:11" ht="24" customHeight="1">
      <c r="A572" s="74">
        <v>45177</v>
      </c>
      <c r="B572" s="78">
        <v>45195</v>
      </c>
      <c r="C572" s="109" t="s">
        <v>1151</v>
      </c>
      <c r="D572" s="31" t="s">
        <v>1152</v>
      </c>
      <c r="E572" s="136" t="s">
        <v>17</v>
      </c>
      <c r="F572" s="82">
        <v>0</v>
      </c>
      <c r="G572" s="81">
        <v>40</v>
      </c>
      <c r="H572" s="81">
        <v>4</v>
      </c>
      <c r="I572" s="82">
        <f t="shared" si="46"/>
        <v>36</v>
      </c>
      <c r="J572" s="130">
        <v>153.4</v>
      </c>
      <c r="K572" s="127">
        <f t="shared" si="43"/>
        <v>5522.4000000000005</v>
      </c>
    </row>
    <row r="573" spans="1:11" ht="24" customHeight="1">
      <c r="A573" s="74">
        <v>45177</v>
      </c>
      <c r="B573" s="78">
        <v>45195</v>
      </c>
      <c r="C573" s="109" t="s">
        <v>1153</v>
      </c>
      <c r="D573" s="31" t="s">
        <v>1154</v>
      </c>
      <c r="E573" s="136" t="s">
        <v>17</v>
      </c>
      <c r="F573" s="82">
        <v>0</v>
      </c>
      <c r="G573" s="81">
        <v>40</v>
      </c>
      <c r="H573" s="81">
        <v>4</v>
      </c>
      <c r="I573" s="82">
        <f t="shared" si="46"/>
        <v>36</v>
      </c>
      <c r="J573" s="130">
        <v>188.8</v>
      </c>
      <c r="K573" s="127">
        <f t="shared" si="43"/>
        <v>6796.8</v>
      </c>
    </row>
    <row r="574" spans="1:11" ht="24" customHeight="1">
      <c r="A574" s="75">
        <v>45187</v>
      </c>
      <c r="B574" s="38">
        <v>45195</v>
      </c>
      <c r="C574" s="109" t="s">
        <v>1155</v>
      </c>
      <c r="D574" s="39" t="s">
        <v>1156</v>
      </c>
      <c r="E574" s="40" t="s">
        <v>884</v>
      </c>
      <c r="F574" s="82">
        <v>4</v>
      </c>
      <c r="G574" s="81">
        <v>2</v>
      </c>
      <c r="H574" s="81">
        <v>1</v>
      </c>
      <c r="I574" s="82">
        <f t="shared" si="28"/>
        <v>5</v>
      </c>
      <c r="J574" s="157">
        <v>34799.485000000001</v>
      </c>
      <c r="K574" s="127">
        <f t="shared" ref="K574:K615" si="47">I574*J574</f>
        <v>173997.42499999999</v>
      </c>
    </row>
    <row r="575" spans="1:11" ht="24" customHeight="1">
      <c r="A575" s="75">
        <v>44949</v>
      </c>
      <c r="B575" s="38">
        <v>45013</v>
      </c>
      <c r="C575" s="109" t="s">
        <v>1157</v>
      </c>
      <c r="D575" s="39" t="s">
        <v>1158</v>
      </c>
      <c r="E575" s="40" t="s">
        <v>884</v>
      </c>
      <c r="F575" s="82">
        <v>8</v>
      </c>
      <c r="G575" s="81">
        <v>0</v>
      </c>
      <c r="H575" s="81">
        <v>0</v>
      </c>
      <c r="I575" s="82">
        <f t="shared" si="28"/>
        <v>8</v>
      </c>
      <c r="J575" s="157">
        <v>140847.75</v>
      </c>
      <c r="K575" s="127">
        <f t="shared" si="47"/>
        <v>1126782</v>
      </c>
    </row>
    <row r="576" spans="1:11" ht="24" customHeight="1">
      <c r="A576" s="75">
        <v>44949</v>
      </c>
      <c r="B576" s="38">
        <v>45013</v>
      </c>
      <c r="C576" s="109" t="s">
        <v>1159</v>
      </c>
      <c r="D576" s="39" t="s">
        <v>1160</v>
      </c>
      <c r="E576" s="40" t="s">
        <v>884</v>
      </c>
      <c r="F576" s="82">
        <v>2</v>
      </c>
      <c r="G576" s="81">
        <v>0</v>
      </c>
      <c r="H576" s="81">
        <v>0</v>
      </c>
      <c r="I576" s="82">
        <f t="shared" si="28"/>
        <v>2</v>
      </c>
      <c r="J576" s="157">
        <v>124508.755</v>
      </c>
      <c r="K576" s="127">
        <f t="shared" si="47"/>
        <v>249017.51</v>
      </c>
    </row>
    <row r="577" spans="1:12" ht="24" customHeight="1">
      <c r="A577" s="38">
        <v>45141</v>
      </c>
      <c r="B577" s="38">
        <v>45146</v>
      </c>
      <c r="C577" s="109" t="s">
        <v>1161</v>
      </c>
      <c r="D577" s="39" t="s">
        <v>1162</v>
      </c>
      <c r="E577" s="40" t="s">
        <v>1163</v>
      </c>
      <c r="F577" s="35">
        <v>1</v>
      </c>
      <c r="G577" s="81">
        <v>0</v>
      </c>
      <c r="H577" s="81">
        <v>0</v>
      </c>
      <c r="I577" s="82">
        <f t="shared" si="28"/>
        <v>1</v>
      </c>
      <c r="J577" s="41">
        <v>26550</v>
      </c>
      <c r="K577" s="127">
        <f t="shared" si="47"/>
        <v>26550</v>
      </c>
    </row>
    <row r="578" spans="1:12" s="4" customFormat="1" ht="24" customHeight="1">
      <c r="A578" s="105">
        <v>45104</v>
      </c>
      <c r="B578" s="106">
        <v>45104</v>
      </c>
      <c r="C578" s="109" t="s">
        <v>1164</v>
      </c>
      <c r="D578" s="80" t="s">
        <v>1165</v>
      </c>
      <c r="E578" s="81" t="s">
        <v>1163</v>
      </c>
      <c r="F578" s="82">
        <v>1</v>
      </c>
      <c r="G578" s="81">
        <v>0</v>
      </c>
      <c r="H578" s="81">
        <v>0</v>
      </c>
      <c r="I578" s="82">
        <f t="shared" si="28"/>
        <v>1</v>
      </c>
      <c r="J578" s="163">
        <v>885</v>
      </c>
      <c r="K578" s="139">
        <f t="shared" si="47"/>
        <v>885</v>
      </c>
    </row>
    <row r="579" spans="1:12" s="4" customFormat="1" ht="24" customHeight="1">
      <c r="A579" s="75">
        <v>45124</v>
      </c>
      <c r="B579" s="38">
        <v>45195</v>
      </c>
      <c r="C579" s="109" t="s">
        <v>1166</v>
      </c>
      <c r="D579" s="39" t="s">
        <v>1167</v>
      </c>
      <c r="E579" s="40" t="s">
        <v>28</v>
      </c>
      <c r="F579" s="82">
        <v>1</v>
      </c>
      <c r="G579" s="81">
        <v>0</v>
      </c>
      <c r="H579" s="81">
        <v>1</v>
      </c>
      <c r="I579" s="82">
        <f t="shared" si="28"/>
        <v>0</v>
      </c>
      <c r="J579" s="157">
        <v>9381</v>
      </c>
      <c r="K579" s="127">
        <f t="shared" si="47"/>
        <v>0</v>
      </c>
    </row>
    <row r="580" spans="1:12" s="4" customFormat="1" ht="24" customHeight="1">
      <c r="A580" s="75">
        <v>45104</v>
      </c>
      <c r="B580" s="38">
        <v>45195</v>
      </c>
      <c r="C580" s="109" t="s">
        <v>1168</v>
      </c>
      <c r="D580" s="39" t="s">
        <v>1169</v>
      </c>
      <c r="E580" s="40" t="s">
        <v>17</v>
      </c>
      <c r="F580" s="82">
        <v>50</v>
      </c>
      <c r="G580" s="81">
        <v>0</v>
      </c>
      <c r="H580" s="81">
        <v>50</v>
      </c>
      <c r="I580" s="82">
        <f t="shared" si="28"/>
        <v>0</v>
      </c>
      <c r="J580" s="157">
        <v>56.64</v>
      </c>
      <c r="K580" s="127">
        <f t="shared" si="47"/>
        <v>0</v>
      </c>
    </row>
    <row r="581" spans="1:12" s="4" customFormat="1" ht="24" customHeight="1">
      <c r="A581" s="75">
        <v>45104</v>
      </c>
      <c r="B581" s="38">
        <v>45195</v>
      </c>
      <c r="C581" s="109" t="s">
        <v>1170</v>
      </c>
      <c r="D581" s="39" t="s">
        <v>1171</v>
      </c>
      <c r="E581" s="40" t="s">
        <v>17</v>
      </c>
      <c r="F581" s="82">
        <v>50</v>
      </c>
      <c r="G581" s="81">
        <v>0</v>
      </c>
      <c r="H581" s="81">
        <v>50</v>
      </c>
      <c r="I581" s="82">
        <f t="shared" si="28"/>
        <v>0</v>
      </c>
      <c r="J581" s="157">
        <v>56.64</v>
      </c>
      <c r="K581" s="127">
        <f t="shared" si="47"/>
        <v>0</v>
      </c>
    </row>
    <row r="582" spans="1:12" s="4" customFormat="1" ht="24" customHeight="1">
      <c r="A582" s="75">
        <v>45104</v>
      </c>
      <c r="B582" s="38">
        <v>45195</v>
      </c>
      <c r="C582" s="109" t="s">
        <v>1172</v>
      </c>
      <c r="D582" s="39" t="s">
        <v>1173</v>
      </c>
      <c r="E582" s="40" t="s">
        <v>17</v>
      </c>
      <c r="F582" s="82">
        <v>50</v>
      </c>
      <c r="G582" s="81">
        <v>0</v>
      </c>
      <c r="H582" s="81">
        <v>50</v>
      </c>
      <c r="I582" s="82">
        <f t="shared" si="28"/>
        <v>0</v>
      </c>
      <c r="J582" s="157">
        <v>56.64</v>
      </c>
      <c r="K582" s="127">
        <f t="shared" si="47"/>
        <v>0</v>
      </c>
    </row>
    <row r="583" spans="1:12" s="4" customFormat="1" ht="24" customHeight="1">
      <c r="A583" s="75">
        <v>45104</v>
      </c>
      <c r="B583" s="38">
        <v>45195</v>
      </c>
      <c r="C583" s="109" t="s">
        <v>1174</v>
      </c>
      <c r="D583" s="39" t="s">
        <v>1175</v>
      </c>
      <c r="E583" s="40" t="s">
        <v>17</v>
      </c>
      <c r="F583" s="82">
        <v>50</v>
      </c>
      <c r="G583" s="81">
        <v>0</v>
      </c>
      <c r="H583" s="81">
        <v>50</v>
      </c>
      <c r="I583" s="82">
        <f t="shared" si="28"/>
        <v>0</v>
      </c>
      <c r="J583" s="157">
        <v>56.64</v>
      </c>
      <c r="K583" s="127">
        <f t="shared" si="47"/>
        <v>0</v>
      </c>
    </row>
    <row r="584" spans="1:12" s="4" customFormat="1" ht="24" customHeight="1">
      <c r="A584" s="75">
        <v>45104</v>
      </c>
      <c r="B584" s="38">
        <v>45104</v>
      </c>
      <c r="C584" s="109" t="s">
        <v>1176</v>
      </c>
      <c r="D584" s="39" t="s">
        <v>1177</v>
      </c>
      <c r="E584" s="40" t="s">
        <v>17</v>
      </c>
      <c r="F584" s="82">
        <v>50</v>
      </c>
      <c r="G584" s="81">
        <v>0</v>
      </c>
      <c r="H584" s="81">
        <v>0</v>
      </c>
      <c r="I584" s="82">
        <f t="shared" si="28"/>
        <v>50</v>
      </c>
      <c r="J584" s="157">
        <v>76.7</v>
      </c>
      <c r="K584" s="127">
        <f t="shared" si="47"/>
        <v>3835</v>
      </c>
    </row>
    <row r="585" spans="1:12" s="4" customFormat="1" ht="24" customHeight="1">
      <c r="A585" s="75">
        <v>45104</v>
      </c>
      <c r="B585" s="38">
        <v>45195</v>
      </c>
      <c r="C585" s="109" t="s">
        <v>1178</v>
      </c>
      <c r="D585" s="39" t="s">
        <v>1179</v>
      </c>
      <c r="E585" s="40" t="s">
        <v>17</v>
      </c>
      <c r="F585" s="82">
        <v>50</v>
      </c>
      <c r="G585" s="81">
        <v>0</v>
      </c>
      <c r="H585" s="81">
        <v>2</v>
      </c>
      <c r="I585" s="82">
        <f t="shared" si="28"/>
        <v>48</v>
      </c>
      <c r="J585" s="157">
        <v>56.64</v>
      </c>
      <c r="K585" s="127">
        <f t="shared" si="47"/>
        <v>2718.7200000000003</v>
      </c>
    </row>
    <row r="586" spans="1:12" s="4" customFormat="1" ht="24" customHeight="1">
      <c r="A586" s="75">
        <v>45104</v>
      </c>
      <c r="B586" s="38">
        <v>45195</v>
      </c>
      <c r="C586" s="109" t="s">
        <v>1180</v>
      </c>
      <c r="D586" s="39" t="s">
        <v>1181</v>
      </c>
      <c r="E586" s="40" t="s">
        <v>17</v>
      </c>
      <c r="F586" s="82">
        <v>50</v>
      </c>
      <c r="G586" s="81">
        <v>0</v>
      </c>
      <c r="H586" s="81">
        <v>50</v>
      </c>
      <c r="I586" s="82">
        <f t="shared" si="28"/>
        <v>0</v>
      </c>
      <c r="J586" s="157">
        <v>76.7</v>
      </c>
      <c r="K586" s="127">
        <f t="shared" si="47"/>
        <v>0</v>
      </c>
    </row>
    <row r="587" spans="1:12" s="4" customFormat="1" ht="24" customHeight="1">
      <c r="A587" s="75">
        <v>45104</v>
      </c>
      <c r="B587" s="38">
        <v>45195</v>
      </c>
      <c r="C587" s="109" t="s">
        <v>1182</v>
      </c>
      <c r="D587" s="39" t="s">
        <v>1183</v>
      </c>
      <c r="E587" s="40" t="s">
        <v>17</v>
      </c>
      <c r="F587" s="82">
        <v>50</v>
      </c>
      <c r="G587" s="81">
        <v>0</v>
      </c>
      <c r="H587" s="81">
        <v>50</v>
      </c>
      <c r="I587" s="82">
        <f t="shared" ref="I587" si="48">F587+G587-H587</f>
        <v>0</v>
      </c>
      <c r="J587" s="157">
        <v>76.7</v>
      </c>
      <c r="K587" s="127">
        <f t="shared" ref="K587" si="49">I587*J587</f>
        <v>0</v>
      </c>
    </row>
    <row r="588" spans="1:12" s="3" customFormat="1" ht="24" customHeight="1">
      <c r="A588" s="75">
        <v>44949</v>
      </c>
      <c r="B588" s="38">
        <v>45169</v>
      </c>
      <c r="C588" s="109" t="s">
        <v>1184</v>
      </c>
      <c r="D588" s="39" t="s">
        <v>1185</v>
      </c>
      <c r="E588" s="40" t="s">
        <v>1186</v>
      </c>
      <c r="F588" s="82">
        <v>10</v>
      </c>
      <c r="G588" s="81">
        <v>0</v>
      </c>
      <c r="H588" s="81">
        <v>0</v>
      </c>
      <c r="I588" s="82">
        <f t="shared" si="28"/>
        <v>10</v>
      </c>
      <c r="J588" s="157">
        <v>424.96</v>
      </c>
      <c r="K588" s="127">
        <f t="shared" si="47"/>
        <v>4249.5999999999995</v>
      </c>
    </row>
    <row r="589" spans="1:12" s="4" customFormat="1" ht="24" customHeight="1">
      <c r="A589" s="72">
        <v>44306</v>
      </c>
      <c r="B589" s="20">
        <v>45106</v>
      </c>
      <c r="C589" s="109" t="s">
        <v>1187</v>
      </c>
      <c r="D589" s="55" t="s">
        <v>1188</v>
      </c>
      <c r="E589" s="22" t="s">
        <v>17</v>
      </c>
      <c r="F589" s="82">
        <v>0</v>
      </c>
      <c r="G589" s="81">
        <v>0</v>
      </c>
      <c r="H589" s="81">
        <v>0</v>
      </c>
      <c r="I589" s="82">
        <f t="shared" si="28"/>
        <v>0</v>
      </c>
      <c r="J589" s="159">
        <v>460.2</v>
      </c>
      <c r="K589" s="127">
        <f t="shared" si="47"/>
        <v>0</v>
      </c>
    </row>
    <row r="590" spans="1:12" s="4" customFormat="1" ht="24" customHeight="1">
      <c r="A590" s="72">
        <v>45104</v>
      </c>
      <c r="B590" s="20">
        <v>45163</v>
      </c>
      <c r="C590" s="109" t="s">
        <v>1189</v>
      </c>
      <c r="D590" s="55" t="s">
        <v>1190</v>
      </c>
      <c r="E590" s="22" t="s">
        <v>28</v>
      </c>
      <c r="F590" s="82">
        <v>1</v>
      </c>
      <c r="G590" s="81">
        <v>0</v>
      </c>
      <c r="H590" s="81">
        <v>0</v>
      </c>
      <c r="I590" s="82">
        <f t="shared" si="28"/>
        <v>1</v>
      </c>
      <c r="J590" s="159">
        <v>6667</v>
      </c>
      <c r="K590" s="127">
        <f t="shared" si="47"/>
        <v>6667</v>
      </c>
      <c r="L590" s="4" t="s">
        <v>1191</v>
      </c>
    </row>
    <row r="591" spans="1:12" s="4" customFormat="1" ht="24" customHeight="1">
      <c r="A591" s="72">
        <v>45104</v>
      </c>
      <c r="B591" s="20">
        <v>45163</v>
      </c>
      <c r="C591" s="109" t="s">
        <v>1192</v>
      </c>
      <c r="D591" s="55" t="s">
        <v>1193</v>
      </c>
      <c r="E591" s="22" t="s">
        <v>28</v>
      </c>
      <c r="F591" s="82">
        <v>3</v>
      </c>
      <c r="G591" s="81">
        <v>0</v>
      </c>
      <c r="H591" s="81">
        <v>0</v>
      </c>
      <c r="I591" s="82">
        <f t="shared" si="28"/>
        <v>3</v>
      </c>
      <c r="J591" s="159">
        <v>1711</v>
      </c>
      <c r="K591" s="127">
        <f t="shared" si="47"/>
        <v>5133</v>
      </c>
    </row>
    <row r="592" spans="1:12" s="4" customFormat="1" ht="24" customHeight="1">
      <c r="A592" s="72">
        <v>45104</v>
      </c>
      <c r="B592" s="20">
        <v>45163</v>
      </c>
      <c r="C592" s="109" t="s">
        <v>1194</v>
      </c>
      <c r="D592" s="55" t="s">
        <v>1195</v>
      </c>
      <c r="E592" s="22" t="s">
        <v>924</v>
      </c>
      <c r="F592" s="82">
        <v>19</v>
      </c>
      <c r="G592" s="81">
        <v>0</v>
      </c>
      <c r="H592" s="81">
        <v>0</v>
      </c>
      <c r="I592" s="82">
        <f t="shared" si="28"/>
        <v>19</v>
      </c>
      <c r="J592" s="159">
        <v>283.2</v>
      </c>
      <c r="K592" s="127">
        <f t="shared" si="47"/>
        <v>5380.8</v>
      </c>
    </row>
    <row r="593" spans="1:11" ht="24" customHeight="1">
      <c r="A593" s="75">
        <v>45141</v>
      </c>
      <c r="B593" s="38">
        <v>45146</v>
      </c>
      <c r="C593" s="109" t="s">
        <v>1196</v>
      </c>
      <c r="D593" s="39" t="s">
        <v>1197</v>
      </c>
      <c r="E593" s="40" t="s">
        <v>17</v>
      </c>
      <c r="F593" s="82">
        <v>1</v>
      </c>
      <c r="G593" s="81">
        <v>0</v>
      </c>
      <c r="H593" s="81">
        <v>0</v>
      </c>
      <c r="I593" s="82">
        <f t="shared" si="28"/>
        <v>1</v>
      </c>
      <c r="J593" s="157">
        <v>1416</v>
      </c>
      <c r="K593" s="127">
        <f t="shared" si="47"/>
        <v>1416</v>
      </c>
    </row>
    <row r="594" spans="1:11" ht="24" customHeight="1">
      <c r="A594" s="75">
        <v>45015</v>
      </c>
      <c r="B594" s="54">
        <v>45030</v>
      </c>
      <c r="C594" s="109" t="s">
        <v>1198</v>
      </c>
      <c r="D594" s="39" t="s">
        <v>1199</v>
      </c>
      <c r="E594" s="40" t="s">
        <v>1200</v>
      </c>
      <c r="F594" s="82">
        <v>0</v>
      </c>
      <c r="G594" s="81">
        <v>0</v>
      </c>
      <c r="H594" s="81">
        <v>0</v>
      </c>
      <c r="I594" s="82">
        <f t="shared" si="28"/>
        <v>0</v>
      </c>
      <c r="J594" s="157">
        <v>77603.88</v>
      </c>
      <c r="K594" s="127">
        <f t="shared" si="47"/>
        <v>0</v>
      </c>
    </row>
    <row r="595" spans="1:11" ht="24" customHeight="1">
      <c r="A595" s="72">
        <v>45125</v>
      </c>
      <c r="B595" s="77">
        <v>45153</v>
      </c>
      <c r="C595" s="109" t="s">
        <v>1201</v>
      </c>
      <c r="D595" s="39" t="s">
        <v>1202</v>
      </c>
      <c r="E595" s="40" t="s">
        <v>17</v>
      </c>
      <c r="F595" s="82">
        <v>0</v>
      </c>
      <c r="G595" s="81">
        <v>0</v>
      </c>
      <c r="H595" s="81">
        <v>0</v>
      </c>
      <c r="I595" s="82">
        <f t="shared" si="28"/>
        <v>0</v>
      </c>
      <c r="J595" s="159">
        <v>5829.2825000000003</v>
      </c>
      <c r="K595" s="127">
        <f t="shared" si="47"/>
        <v>0</v>
      </c>
    </row>
    <row r="596" spans="1:11" ht="24" customHeight="1">
      <c r="A596" s="72">
        <v>45015</v>
      </c>
      <c r="B596" s="77">
        <v>45030</v>
      </c>
      <c r="C596" s="109" t="s">
        <v>1203</v>
      </c>
      <c r="D596" s="39" t="s">
        <v>1204</v>
      </c>
      <c r="E596" s="40" t="s">
        <v>17</v>
      </c>
      <c r="F596" s="82">
        <v>0</v>
      </c>
      <c r="G596" s="81">
        <v>0</v>
      </c>
      <c r="H596" s="81">
        <v>0</v>
      </c>
      <c r="I596" s="82">
        <f t="shared" si="28"/>
        <v>0</v>
      </c>
      <c r="J596" s="159">
        <v>12978.82</v>
      </c>
      <c r="K596" s="127">
        <f t="shared" si="47"/>
        <v>0</v>
      </c>
    </row>
    <row r="597" spans="1:11" ht="24" customHeight="1">
      <c r="A597" s="72">
        <v>43738</v>
      </c>
      <c r="B597" s="77">
        <v>44834</v>
      </c>
      <c r="C597" s="109" t="s">
        <v>1205</v>
      </c>
      <c r="D597" s="55" t="s">
        <v>1206</v>
      </c>
      <c r="E597" s="22" t="s">
        <v>17</v>
      </c>
      <c r="F597" s="82">
        <v>2</v>
      </c>
      <c r="G597" s="81">
        <v>0</v>
      </c>
      <c r="H597" s="81">
        <v>0</v>
      </c>
      <c r="I597" s="82">
        <f t="shared" si="28"/>
        <v>2</v>
      </c>
      <c r="J597" s="159">
        <v>48500</v>
      </c>
      <c r="K597" s="127">
        <f t="shared" si="47"/>
        <v>97000</v>
      </c>
    </row>
    <row r="598" spans="1:11" ht="24" customHeight="1">
      <c r="A598" s="74">
        <v>45125</v>
      </c>
      <c r="B598" s="30">
        <v>45125</v>
      </c>
      <c r="C598" s="109" t="s">
        <v>1207</v>
      </c>
      <c r="D598" s="31" t="s">
        <v>1208</v>
      </c>
      <c r="E598" s="32" t="s">
        <v>17</v>
      </c>
      <c r="F598" s="82">
        <v>4</v>
      </c>
      <c r="G598" s="81">
        <v>0</v>
      </c>
      <c r="H598" s="81">
        <v>0</v>
      </c>
      <c r="I598" s="82">
        <f t="shared" si="28"/>
        <v>4</v>
      </c>
      <c r="J598" s="130">
        <v>10613.11</v>
      </c>
      <c r="K598" s="179">
        <f t="shared" si="47"/>
        <v>42452.44</v>
      </c>
    </row>
    <row r="599" spans="1:11" ht="24" customHeight="1">
      <c r="A599" s="75">
        <v>45125</v>
      </c>
      <c r="B599" s="38">
        <v>45153</v>
      </c>
      <c r="C599" s="109" t="s">
        <v>1209</v>
      </c>
      <c r="D599" s="39" t="s">
        <v>1210</v>
      </c>
      <c r="E599" s="32" t="s">
        <v>17</v>
      </c>
      <c r="F599" s="82">
        <v>0</v>
      </c>
      <c r="G599" s="81">
        <v>0</v>
      </c>
      <c r="H599" s="81">
        <v>0</v>
      </c>
      <c r="I599" s="82">
        <f t="shared" si="28"/>
        <v>0</v>
      </c>
      <c r="J599" s="157">
        <v>9767.9575000000004</v>
      </c>
      <c r="K599" s="127">
        <f t="shared" si="47"/>
        <v>0</v>
      </c>
    </row>
    <row r="600" spans="1:11" ht="24" customHeight="1">
      <c r="A600" s="72">
        <v>45145</v>
      </c>
      <c r="B600" s="20">
        <v>45169</v>
      </c>
      <c r="C600" s="109" t="s">
        <v>1211</v>
      </c>
      <c r="D600" s="39" t="s">
        <v>1212</v>
      </c>
      <c r="E600" s="40" t="s">
        <v>17</v>
      </c>
      <c r="F600" s="82">
        <v>0</v>
      </c>
      <c r="G600" s="81">
        <v>0</v>
      </c>
      <c r="H600" s="81">
        <v>0</v>
      </c>
      <c r="I600" s="82">
        <f t="shared" si="28"/>
        <v>0</v>
      </c>
      <c r="J600" s="159">
        <v>9662.5244000000002</v>
      </c>
      <c r="K600" s="127">
        <f t="shared" si="47"/>
        <v>0</v>
      </c>
    </row>
    <row r="601" spans="1:11" ht="24" customHeight="1">
      <c r="A601" s="72">
        <v>45125</v>
      </c>
      <c r="B601" s="20">
        <v>45134</v>
      </c>
      <c r="C601" s="109" t="s">
        <v>1213</v>
      </c>
      <c r="D601" s="39" t="s">
        <v>1214</v>
      </c>
      <c r="E601" s="40" t="s">
        <v>17</v>
      </c>
      <c r="F601" s="82">
        <v>0</v>
      </c>
      <c r="G601" s="81">
        <v>0</v>
      </c>
      <c r="H601" s="81">
        <v>0</v>
      </c>
      <c r="I601" s="82">
        <f t="shared" si="28"/>
        <v>0</v>
      </c>
      <c r="J601" s="157">
        <v>20160.028750000001</v>
      </c>
      <c r="K601" s="179">
        <f t="shared" si="47"/>
        <v>0</v>
      </c>
    </row>
    <row r="602" spans="1:11" ht="24" customHeight="1">
      <c r="A602" s="75">
        <v>45006</v>
      </c>
      <c r="B602" s="38">
        <v>45037</v>
      </c>
      <c r="C602" s="109" t="s">
        <v>1215</v>
      </c>
      <c r="D602" s="39" t="s">
        <v>1216</v>
      </c>
      <c r="E602" s="40" t="s">
        <v>17</v>
      </c>
      <c r="F602" s="82">
        <v>0</v>
      </c>
      <c r="G602" s="81">
        <v>0</v>
      </c>
      <c r="H602" s="81">
        <v>0</v>
      </c>
      <c r="I602" s="82">
        <f t="shared" si="28"/>
        <v>0</v>
      </c>
      <c r="J602" s="157">
        <v>7943.76</v>
      </c>
      <c r="K602" s="127">
        <f t="shared" si="47"/>
        <v>0</v>
      </c>
    </row>
    <row r="603" spans="1:11" ht="24" customHeight="1">
      <c r="A603" s="72">
        <v>45015</v>
      </c>
      <c r="B603" s="20">
        <v>45030</v>
      </c>
      <c r="C603" s="109" t="s">
        <v>1217</v>
      </c>
      <c r="D603" s="39" t="s">
        <v>1218</v>
      </c>
      <c r="E603" s="40" t="s">
        <v>17</v>
      </c>
      <c r="F603" s="82">
        <v>0</v>
      </c>
      <c r="G603" s="81">
        <v>0</v>
      </c>
      <c r="H603" s="81">
        <v>0</v>
      </c>
      <c r="I603" s="82">
        <f t="shared" si="28"/>
        <v>0</v>
      </c>
      <c r="J603" s="159">
        <v>16711.16</v>
      </c>
      <c r="K603" s="127">
        <f t="shared" si="47"/>
        <v>0</v>
      </c>
    </row>
    <row r="604" spans="1:11" ht="24" customHeight="1">
      <c r="A604" s="72">
        <v>45015</v>
      </c>
      <c r="B604" s="20">
        <v>45030</v>
      </c>
      <c r="C604" s="109" t="s">
        <v>1219</v>
      </c>
      <c r="D604" s="39" t="s">
        <v>1220</v>
      </c>
      <c r="E604" s="40" t="s">
        <v>17</v>
      </c>
      <c r="F604" s="82">
        <v>0</v>
      </c>
      <c r="G604" s="81">
        <v>0</v>
      </c>
      <c r="H604" s="81">
        <v>0</v>
      </c>
      <c r="I604" s="82">
        <f t="shared" si="28"/>
        <v>0</v>
      </c>
      <c r="J604" s="159">
        <v>17008.52</v>
      </c>
      <c r="K604" s="127">
        <f t="shared" si="47"/>
        <v>0</v>
      </c>
    </row>
    <row r="605" spans="1:11" ht="24" customHeight="1">
      <c r="A605" s="75">
        <v>44644</v>
      </c>
      <c r="B605" s="38">
        <v>45030</v>
      </c>
      <c r="C605" s="109" t="s">
        <v>1221</v>
      </c>
      <c r="D605" s="39" t="s">
        <v>1222</v>
      </c>
      <c r="E605" s="40" t="s">
        <v>1200</v>
      </c>
      <c r="F605" s="82">
        <v>0</v>
      </c>
      <c r="G605" s="81">
        <v>0</v>
      </c>
      <c r="H605" s="81">
        <v>0</v>
      </c>
      <c r="I605" s="82">
        <f t="shared" si="28"/>
        <v>0</v>
      </c>
      <c r="J605" s="157">
        <v>8850</v>
      </c>
      <c r="K605" s="127">
        <f t="shared" si="47"/>
        <v>0</v>
      </c>
    </row>
    <row r="606" spans="1:11" ht="24" customHeight="1">
      <c r="A606" s="75">
        <v>45148</v>
      </c>
      <c r="B606" s="38">
        <v>45163</v>
      </c>
      <c r="C606" s="109" t="s">
        <v>1223</v>
      </c>
      <c r="D606" s="39" t="s">
        <v>1224</v>
      </c>
      <c r="E606" s="40" t="s">
        <v>1200</v>
      </c>
      <c r="F606" s="82">
        <v>0</v>
      </c>
      <c r="G606" s="81">
        <v>0</v>
      </c>
      <c r="H606" s="81">
        <v>0</v>
      </c>
      <c r="I606" s="82">
        <f t="shared" si="28"/>
        <v>0</v>
      </c>
      <c r="J606" s="157">
        <v>102306</v>
      </c>
      <c r="K606" s="127">
        <f t="shared" si="47"/>
        <v>0</v>
      </c>
    </row>
    <row r="607" spans="1:11" s="3" customFormat="1" ht="24" customHeight="1">
      <c r="A607" s="75">
        <v>45104</v>
      </c>
      <c r="B607" s="38">
        <v>45105</v>
      </c>
      <c r="C607" s="109" t="s">
        <v>1225</v>
      </c>
      <c r="D607" s="39" t="s">
        <v>1226</v>
      </c>
      <c r="E607" s="40" t="s">
        <v>28</v>
      </c>
      <c r="F607" s="82">
        <v>2</v>
      </c>
      <c r="G607" s="81">
        <v>0</v>
      </c>
      <c r="H607" s="81">
        <v>1</v>
      </c>
      <c r="I607" s="82">
        <f t="shared" si="28"/>
        <v>1</v>
      </c>
      <c r="J607" s="157">
        <v>2194.8000000000002</v>
      </c>
      <c r="K607" s="127">
        <f t="shared" si="47"/>
        <v>2194.8000000000002</v>
      </c>
    </row>
    <row r="608" spans="1:11" s="3" customFormat="1" ht="24" customHeight="1">
      <c r="A608" s="75">
        <v>45104</v>
      </c>
      <c r="B608" s="38">
        <v>45105</v>
      </c>
      <c r="C608" s="109" t="s">
        <v>1227</v>
      </c>
      <c r="D608" s="39" t="s">
        <v>1228</v>
      </c>
      <c r="E608" s="40" t="s">
        <v>17</v>
      </c>
      <c r="F608" s="82">
        <v>1</v>
      </c>
      <c r="G608" s="81">
        <v>0</v>
      </c>
      <c r="H608" s="81">
        <v>0</v>
      </c>
      <c r="I608" s="82">
        <f t="shared" si="28"/>
        <v>1</v>
      </c>
      <c r="J608" s="157">
        <v>43542</v>
      </c>
      <c r="K608" s="127">
        <f t="shared" si="47"/>
        <v>43542</v>
      </c>
    </row>
    <row r="609" spans="1:11" s="3" customFormat="1" ht="24" customHeight="1">
      <c r="A609" s="75">
        <v>45148</v>
      </c>
      <c r="B609" s="38">
        <v>45148</v>
      </c>
      <c r="C609" s="109" t="s">
        <v>1229</v>
      </c>
      <c r="D609" s="39" t="s">
        <v>1230</v>
      </c>
      <c r="E609" s="40" t="s">
        <v>17</v>
      </c>
      <c r="F609" s="82">
        <v>1</v>
      </c>
      <c r="G609" s="81">
        <v>0</v>
      </c>
      <c r="H609" s="81">
        <v>0</v>
      </c>
      <c r="I609" s="82">
        <f t="shared" si="28"/>
        <v>1</v>
      </c>
      <c r="J609" s="157">
        <v>4696.3999999999996</v>
      </c>
      <c r="K609" s="127">
        <f t="shared" si="47"/>
        <v>4696.3999999999996</v>
      </c>
    </row>
    <row r="610" spans="1:11" s="3" customFormat="1" ht="24" customHeight="1">
      <c r="A610" s="75">
        <v>45104</v>
      </c>
      <c r="B610" s="38">
        <v>45163</v>
      </c>
      <c r="C610" s="109" t="s">
        <v>1231</v>
      </c>
      <c r="D610" s="39" t="s">
        <v>1232</v>
      </c>
      <c r="E610" s="40" t="s">
        <v>28</v>
      </c>
      <c r="F610" s="82">
        <v>1</v>
      </c>
      <c r="G610" s="81">
        <v>0</v>
      </c>
      <c r="H610" s="81">
        <v>0</v>
      </c>
      <c r="I610" s="82">
        <f t="shared" si="28"/>
        <v>1</v>
      </c>
      <c r="J610" s="157">
        <v>814.2</v>
      </c>
      <c r="K610" s="127">
        <f t="shared" si="47"/>
        <v>814.2</v>
      </c>
    </row>
    <row r="611" spans="1:11" s="3" customFormat="1" ht="24" customHeight="1">
      <c r="A611" s="75">
        <v>41235</v>
      </c>
      <c r="B611" s="38">
        <v>44862</v>
      </c>
      <c r="C611" s="109" t="s">
        <v>1233</v>
      </c>
      <c r="D611" s="39" t="s">
        <v>1234</v>
      </c>
      <c r="E611" s="40" t="s">
        <v>17</v>
      </c>
      <c r="F611" s="82">
        <v>3</v>
      </c>
      <c r="G611" s="81">
        <v>0</v>
      </c>
      <c r="H611" s="81">
        <v>0</v>
      </c>
      <c r="I611" s="82">
        <f t="shared" si="28"/>
        <v>3</v>
      </c>
      <c r="J611" s="157">
        <v>1433.94</v>
      </c>
      <c r="K611" s="127">
        <f t="shared" si="47"/>
        <v>4301.82</v>
      </c>
    </row>
    <row r="612" spans="1:11" s="3" customFormat="1" ht="24" customHeight="1">
      <c r="A612" s="75">
        <v>41235</v>
      </c>
      <c r="B612" s="38">
        <v>44862</v>
      </c>
      <c r="C612" s="109" t="s">
        <v>1235</v>
      </c>
      <c r="D612" s="39" t="s">
        <v>1236</v>
      </c>
      <c r="E612" s="40" t="s">
        <v>17</v>
      </c>
      <c r="F612" s="82">
        <v>2</v>
      </c>
      <c r="G612" s="81">
        <v>0</v>
      </c>
      <c r="H612" s="81">
        <v>0</v>
      </c>
      <c r="I612" s="82">
        <f t="shared" si="28"/>
        <v>2</v>
      </c>
      <c r="J612" s="157">
        <v>1433.94</v>
      </c>
      <c r="K612" s="127">
        <f t="shared" si="47"/>
        <v>2867.88</v>
      </c>
    </row>
    <row r="613" spans="1:11" s="3" customFormat="1" ht="24" customHeight="1">
      <c r="A613" s="75">
        <v>41235</v>
      </c>
      <c r="B613" s="38">
        <v>41235</v>
      </c>
      <c r="C613" s="109" t="s">
        <v>1237</v>
      </c>
      <c r="D613" s="39" t="s">
        <v>1238</v>
      </c>
      <c r="E613" s="40" t="s">
        <v>17</v>
      </c>
      <c r="F613" s="82">
        <v>5</v>
      </c>
      <c r="G613" s="81">
        <v>0</v>
      </c>
      <c r="H613" s="81">
        <v>0</v>
      </c>
      <c r="I613" s="82">
        <f t="shared" si="28"/>
        <v>5</v>
      </c>
      <c r="J613" s="157">
        <v>2799.83</v>
      </c>
      <c r="K613" s="127">
        <f t="shared" si="47"/>
        <v>13999.15</v>
      </c>
    </row>
    <row r="614" spans="1:11" s="3" customFormat="1" ht="24" customHeight="1">
      <c r="A614" s="75">
        <v>41235</v>
      </c>
      <c r="B614" s="38">
        <v>44572</v>
      </c>
      <c r="C614" s="109" t="s">
        <v>1239</v>
      </c>
      <c r="D614" s="39" t="s">
        <v>1240</v>
      </c>
      <c r="E614" s="40" t="s">
        <v>17</v>
      </c>
      <c r="F614" s="82">
        <v>5</v>
      </c>
      <c r="G614" s="81">
        <v>0</v>
      </c>
      <c r="H614" s="81">
        <v>0</v>
      </c>
      <c r="I614" s="82">
        <f t="shared" si="28"/>
        <v>5</v>
      </c>
      <c r="J614" s="157">
        <v>1433.94</v>
      </c>
      <c r="K614" s="127">
        <f t="shared" si="47"/>
        <v>7169.7000000000007</v>
      </c>
    </row>
    <row r="615" spans="1:11" s="3" customFormat="1" ht="24" customHeight="1" thickBot="1">
      <c r="A615" s="74">
        <v>41235</v>
      </c>
      <c r="B615" s="30">
        <v>44862</v>
      </c>
      <c r="C615" s="109" t="s">
        <v>1241</v>
      </c>
      <c r="D615" s="31" t="s">
        <v>1242</v>
      </c>
      <c r="E615" s="32" t="s">
        <v>17</v>
      </c>
      <c r="F615" s="84">
        <v>1</v>
      </c>
      <c r="G615" s="81">
        <v>0</v>
      </c>
      <c r="H615" s="81">
        <v>0</v>
      </c>
      <c r="I615" s="82">
        <f t="shared" si="28"/>
        <v>1</v>
      </c>
      <c r="J615" s="130">
        <v>1433.94</v>
      </c>
      <c r="K615" s="131">
        <f t="shared" si="47"/>
        <v>1433.94</v>
      </c>
    </row>
    <row r="616" spans="1:11" ht="27.75" customHeight="1" thickBot="1">
      <c r="A616" s="218" t="s">
        <v>1243</v>
      </c>
      <c r="B616" s="219"/>
      <c r="C616" s="219"/>
      <c r="D616" s="219"/>
      <c r="E616" s="219"/>
      <c r="F616" s="126"/>
      <c r="G616" s="221"/>
      <c r="H616" s="221">
        <v>0</v>
      </c>
      <c r="I616" s="221" t="e">
        <f>#REF!+G616-H616</f>
        <v>#REF!</v>
      </c>
      <c r="J616" s="154"/>
      <c r="K616" s="152"/>
    </row>
    <row r="617" spans="1:11" ht="24" customHeight="1">
      <c r="A617" s="105">
        <v>44553</v>
      </c>
      <c r="B617" s="106">
        <v>44712</v>
      </c>
      <c r="C617" s="109" t="s">
        <v>1244</v>
      </c>
      <c r="D617" s="80" t="s">
        <v>1245</v>
      </c>
      <c r="E617" s="81" t="s">
        <v>17</v>
      </c>
      <c r="F617" s="82">
        <v>0</v>
      </c>
      <c r="G617" s="81">
        <v>0</v>
      </c>
      <c r="H617" s="81">
        <v>0</v>
      </c>
      <c r="I617" s="82">
        <f t="shared" si="28"/>
        <v>0</v>
      </c>
      <c r="J617" s="163">
        <v>29.5</v>
      </c>
      <c r="K617" s="139">
        <f t="shared" ref="K617:K648" si="50">I617*J617</f>
        <v>0</v>
      </c>
    </row>
    <row r="618" spans="1:11" ht="24" customHeight="1">
      <c r="A618" s="105">
        <v>45079</v>
      </c>
      <c r="B618" s="106">
        <v>45084</v>
      </c>
      <c r="C618" s="109" t="s">
        <v>1246</v>
      </c>
      <c r="D618" s="80" t="s">
        <v>1247</v>
      </c>
      <c r="E618" s="81" t="s">
        <v>17</v>
      </c>
      <c r="F618" s="82">
        <v>0</v>
      </c>
      <c r="G618" s="81">
        <v>0</v>
      </c>
      <c r="H618" s="81">
        <v>0</v>
      </c>
      <c r="I618" s="82">
        <f t="shared" si="28"/>
        <v>0</v>
      </c>
      <c r="J618" s="163">
        <v>12.625999999999999</v>
      </c>
      <c r="K618" s="127">
        <f t="shared" si="50"/>
        <v>0</v>
      </c>
    </row>
    <row r="619" spans="1:11" s="3" customFormat="1" ht="24" customHeight="1">
      <c r="A619" s="72">
        <v>42383</v>
      </c>
      <c r="B619" s="20">
        <v>42383</v>
      </c>
      <c r="C619" s="109" t="s">
        <v>1248</v>
      </c>
      <c r="D619" s="34" t="s">
        <v>1249</v>
      </c>
      <c r="E619" s="40" t="s">
        <v>17</v>
      </c>
      <c r="F619" s="82">
        <v>0</v>
      </c>
      <c r="G619" s="81">
        <v>0</v>
      </c>
      <c r="H619" s="81">
        <v>0</v>
      </c>
      <c r="I619" s="82">
        <f t="shared" ref="I619:I682" si="51">F619+G619-H619</f>
        <v>0</v>
      </c>
      <c r="J619" s="158">
        <v>35</v>
      </c>
      <c r="K619" s="127">
        <f t="shared" si="50"/>
        <v>0</v>
      </c>
    </row>
    <row r="620" spans="1:11" s="3" customFormat="1" ht="24" customHeight="1">
      <c r="A620" s="72">
        <v>45133</v>
      </c>
      <c r="B620" s="20">
        <v>45169</v>
      </c>
      <c r="C620" s="109" t="s">
        <v>1250</v>
      </c>
      <c r="D620" s="34" t="s">
        <v>1251</v>
      </c>
      <c r="E620" s="40" t="s">
        <v>1252</v>
      </c>
      <c r="F620" s="82">
        <v>0</v>
      </c>
      <c r="G620" s="81">
        <v>0</v>
      </c>
      <c r="H620" s="81">
        <v>0</v>
      </c>
      <c r="I620" s="82">
        <f t="shared" si="51"/>
        <v>0</v>
      </c>
      <c r="J620" s="158">
        <v>59</v>
      </c>
      <c r="K620" s="127">
        <f t="shared" si="50"/>
        <v>0</v>
      </c>
    </row>
    <row r="621" spans="1:11" s="3" customFormat="1" ht="24" customHeight="1">
      <c r="A621" s="72">
        <v>45076</v>
      </c>
      <c r="B621" s="20">
        <v>45084</v>
      </c>
      <c r="C621" s="109" t="s">
        <v>1253</v>
      </c>
      <c r="D621" s="34" t="s">
        <v>1254</v>
      </c>
      <c r="E621" s="40" t="s">
        <v>1252</v>
      </c>
      <c r="F621" s="82">
        <v>0</v>
      </c>
      <c r="G621" s="81">
        <v>0</v>
      </c>
      <c r="H621" s="81">
        <v>0</v>
      </c>
      <c r="I621" s="82">
        <f t="shared" si="51"/>
        <v>0</v>
      </c>
      <c r="J621" s="158">
        <v>52.073399999999999</v>
      </c>
      <c r="K621" s="127">
        <f t="shared" si="50"/>
        <v>0</v>
      </c>
    </row>
    <row r="622" spans="1:11" s="3" customFormat="1" ht="24" customHeight="1">
      <c r="A622" s="72">
        <v>45076</v>
      </c>
      <c r="B622" s="20">
        <v>45084</v>
      </c>
      <c r="C622" s="109" t="s">
        <v>1255</v>
      </c>
      <c r="D622" s="34" t="s">
        <v>1256</v>
      </c>
      <c r="E622" s="40" t="s">
        <v>397</v>
      </c>
      <c r="F622" s="82">
        <v>0</v>
      </c>
      <c r="G622" s="81">
        <v>0</v>
      </c>
      <c r="H622" s="81">
        <v>0</v>
      </c>
      <c r="I622" s="82">
        <f t="shared" si="51"/>
        <v>0</v>
      </c>
      <c r="J622" s="158">
        <v>139.7475</v>
      </c>
      <c r="K622" s="127">
        <f t="shared" si="50"/>
        <v>0</v>
      </c>
    </row>
    <row r="623" spans="1:11" s="3" customFormat="1" ht="24" customHeight="1">
      <c r="A623" s="72">
        <v>45076</v>
      </c>
      <c r="B623" s="20">
        <v>45084</v>
      </c>
      <c r="C623" s="109" t="s">
        <v>1257</v>
      </c>
      <c r="D623" s="34" t="s">
        <v>1258</v>
      </c>
      <c r="E623" s="40" t="s">
        <v>1252</v>
      </c>
      <c r="F623" s="82">
        <v>0</v>
      </c>
      <c r="G623" s="81">
        <v>0</v>
      </c>
      <c r="H623" s="81">
        <v>0</v>
      </c>
      <c r="I623" s="82">
        <f t="shared" si="51"/>
        <v>0</v>
      </c>
      <c r="J623" s="158">
        <v>19.861000000000001</v>
      </c>
      <c r="K623" s="127">
        <f t="shared" si="50"/>
        <v>0</v>
      </c>
    </row>
    <row r="624" spans="1:11" s="3" customFormat="1" ht="24" customHeight="1">
      <c r="A624" s="72">
        <v>45064</v>
      </c>
      <c r="B624" s="20">
        <v>45072</v>
      </c>
      <c r="C624" s="109" t="s">
        <v>1259</v>
      </c>
      <c r="D624" s="34" t="s">
        <v>1260</v>
      </c>
      <c r="E624" s="40" t="s">
        <v>1252</v>
      </c>
      <c r="F624" s="82">
        <v>0</v>
      </c>
      <c r="G624" s="81">
        <v>0</v>
      </c>
      <c r="H624" s="81">
        <v>0</v>
      </c>
      <c r="I624" s="82">
        <f t="shared" si="51"/>
        <v>0</v>
      </c>
      <c r="J624" s="158">
        <v>89.998599999999996</v>
      </c>
      <c r="K624" s="127">
        <f t="shared" si="50"/>
        <v>0</v>
      </c>
    </row>
    <row r="625" spans="1:11" s="3" customFormat="1" ht="24" customHeight="1">
      <c r="A625" s="72">
        <v>45064</v>
      </c>
      <c r="B625" s="20">
        <v>45072</v>
      </c>
      <c r="C625" s="109" t="s">
        <v>1261</v>
      </c>
      <c r="D625" s="34" t="s">
        <v>1262</v>
      </c>
      <c r="E625" s="40" t="s">
        <v>1252</v>
      </c>
      <c r="F625" s="82">
        <v>0</v>
      </c>
      <c r="G625" s="81">
        <v>0</v>
      </c>
      <c r="H625" s="81">
        <v>0</v>
      </c>
      <c r="I625" s="82">
        <f t="shared" si="51"/>
        <v>0</v>
      </c>
      <c r="J625" s="158">
        <v>76.995000000000005</v>
      </c>
      <c r="K625" s="127">
        <f t="shared" si="50"/>
        <v>0</v>
      </c>
    </row>
    <row r="626" spans="1:11" s="3" customFormat="1" ht="24" customHeight="1">
      <c r="A626" s="72">
        <v>45064</v>
      </c>
      <c r="B626" s="20">
        <v>45072</v>
      </c>
      <c r="C626" s="109" t="s">
        <v>1263</v>
      </c>
      <c r="D626" s="34" t="s">
        <v>1264</v>
      </c>
      <c r="E626" s="40" t="s">
        <v>1252</v>
      </c>
      <c r="F626" s="82">
        <v>0</v>
      </c>
      <c r="G626" s="81">
        <v>0</v>
      </c>
      <c r="H626" s="81">
        <v>0</v>
      </c>
      <c r="I626" s="82">
        <f t="shared" si="51"/>
        <v>0</v>
      </c>
      <c r="J626" s="158">
        <v>84.995400000000004</v>
      </c>
      <c r="K626" s="127">
        <f t="shared" si="50"/>
        <v>0</v>
      </c>
    </row>
    <row r="627" spans="1:11" s="3" customFormat="1" ht="24" customHeight="1">
      <c r="A627" s="72">
        <v>45152</v>
      </c>
      <c r="B627" s="20">
        <v>45160</v>
      </c>
      <c r="C627" s="109" t="s">
        <v>1265</v>
      </c>
      <c r="D627" s="34" t="s">
        <v>1266</v>
      </c>
      <c r="E627" s="40" t="s">
        <v>17</v>
      </c>
      <c r="F627" s="82">
        <v>0</v>
      </c>
      <c r="G627" s="81">
        <v>0</v>
      </c>
      <c r="H627" s="81">
        <v>0</v>
      </c>
      <c r="I627" s="82">
        <f t="shared" si="51"/>
        <v>0</v>
      </c>
      <c r="J627" s="158">
        <v>1504.5</v>
      </c>
      <c r="K627" s="127">
        <f t="shared" si="50"/>
        <v>0</v>
      </c>
    </row>
    <row r="628" spans="1:11" s="3" customFormat="1" ht="24" customHeight="1">
      <c r="A628" s="72">
        <v>45152</v>
      </c>
      <c r="B628" s="20">
        <v>45160</v>
      </c>
      <c r="C628" s="109" t="s">
        <v>1267</v>
      </c>
      <c r="D628" s="34" t="s">
        <v>1268</v>
      </c>
      <c r="E628" s="40" t="s">
        <v>17</v>
      </c>
      <c r="F628" s="82">
        <v>0</v>
      </c>
      <c r="G628" s="81">
        <v>0</v>
      </c>
      <c r="H628" s="81">
        <v>0</v>
      </c>
      <c r="I628" s="82">
        <f t="shared" si="51"/>
        <v>0</v>
      </c>
      <c r="J628" s="158">
        <v>348.1</v>
      </c>
      <c r="K628" s="127">
        <f t="shared" si="50"/>
        <v>0</v>
      </c>
    </row>
    <row r="629" spans="1:11" s="3" customFormat="1" ht="24" customHeight="1">
      <c r="A629" s="72">
        <v>45152</v>
      </c>
      <c r="B629" s="20">
        <v>45160</v>
      </c>
      <c r="C629" s="109" t="s">
        <v>1269</v>
      </c>
      <c r="D629" s="34" t="s">
        <v>1270</v>
      </c>
      <c r="E629" s="40" t="s">
        <v>17</v>
      </c>
      <c r="F629" s="82">
        <v>0</v>
      </c>
      <c r="G629" s="81">
        <v>0</v>
      </c>
      <c r="H629" s="81">
        <v>0</v>
      </c>
      <c r="I629" s="82">
        <f t="shared" si="51"/>
        <v>0</v>
      </c>
      <c r="J629" s="158">
        <v>106.2</v>
      </c>
      <c r="K629" s="127">
        <f t="shared" si="50"/>
        <v>0</v>
      </c>
    </row>
    <row r="630" spans="1:11" ht="24" customHeight="1">
      <c r="A630" s="72">
        <v>45076</v>
      </c>
      <c r="B630" s="20">
        <v>45084</v>
      </c>
      <c r="C630" s="109" t="s">
        <v>1271</v>
      </c>
      <c r="D630" s="34" t="s">
        <v>1272</v>
      </c>
      <c r="E630" s="40" t="s">
        <v>17</v>
      </c>
      <c r="F630" s="82">
        <v>0</v>
      </c>
      <c r="G630" s="81">
        <v>0</v>
      </c>
      <c r="H630" s="81">
        <v>0</v>
      </c>
      <c r="I630" s="82">
        <f t="shared" si="51"/>
        <v>0</v>
      </c>
      <c r="J630" s="41">
        <v>292.26</v>
      </c>
      <c r="K630" s="127">
        <f t="shared" si="50"/>
        <v>0</v>
      </c>
    </row>
    <row r="631" spans="1:11" ht="24" customHeight="1">
      <c r="A631" s="72">
        <v>45079</v>
      </c>
      <c r="B631" s="20">
        <v>45107</v>
      </c>
      <c r="C631" s="109" t="s">
        <v>1273</v>
      </c>
      <c r="D631" s="34" t="s">
        <v>1274</v>
      </c>
      <c r="E631" s="40" t="s">
        <v>17</v>
      </c>
      <c r="F631" s="82">
        <v>0</v>
      </c>
      <c r="G631" s="81">
        <v>0</v>
      </c>
      <c r="H631" s="81">
        <v>0</v>
      </c>
      <c r="I631" s="82">
        <f t="shared" si="51"/>
        <v>0</v>
      </c>
      <c r="J631" s="41">
        <v>780.00360000000001</v>
      </c>
      <c r="K631" s="127">
        <f t="shared" si="50"/>
        <v>0</v>
      </c>
    </row>
    <row r="632" spans="1:11" s="132" customFormat="1" ht="24" customHeight="1">
      <c r="A632" s="75">
        <v>45076</v>
      </c>
      <c r="B632" s="38">
        <v>45084</v>
      </c>
      <c r="C632" s="109" t="s">
        <v>1275</v>
      </c>
      <c r="D632" s="34" t="s">
        <v>1276</v>
      </c>
      <c r="E632" s="40" t="s">
        <v>17</v>
      </c>
      <c r="F632" s="82">
        <v>0</v>
      </c>
      <c r="G632" s="81">
        <v>0</v>
      </c>
      <c r="H632" s="81">
        <v>0</v>
      </c>
      <c r="I632" s="82">
        <f t="shared" si="51"/>
        <v>0</v>
      </c>
      <c r="J632" s="36">
        <v>697.72</v>
      </c>
      <c r="K632" s="127">
        <f t="shared" si="50"/>
        <v>0</v>
      </c>
    </row>
    <row r="633" spans="1:11" s="132" customFormat="1" ht="24" customHeight="1">
      <c r="A633" s="75">
        <v>45064</v>
      </c>
      <c r="B633" s="38">
        <v>45072</v>
      </c>
      <c r="C633" s="109" t="s">
        <v>1277</v>
      </c>
      <c r="D633" s="34" t="s">
        <v>1278</v>
      </c>
      <c r="E633" s="40" t="s">
        <v>17</v>
      </c>
      <c r="F633" s="82">
        <v>0</v>
      </c>
      <c r="G633" s="81">
        <v>0</v>
      </c>
      <c r="H633" s="81">
        <v>0</v>
      </c>
      <c r="I633" s="82">
        <f t="shared" si="51"/>
        <v>0</v>
      </c>
      <c r="J633" s="36">
        <v>789.9982</v>
      </c>
      <c r="K633" s="127">
        <f t="shared" si="50"/>
        <v>0</v>
      </c>
    </row>
    <row r="634" spans="1:11" s="132" customFormat="1" ht="24" customHeight="1">
      <c r="A634" s="75">
        <v>45079</v>
      </c>
      <c r="B634" s="38">
        <v>45107</v>
      </c>
      <c r="C634" s="109" t="s">
        <v>1279</v>
      </c>
      <c r="D634" s="34" t="s">
        <v>1280</v>
      </c>
      <c r="E634" s="40" t="s">
        <v>17</v>
      </c>
      <c r="F634" s="82">
        <v>0</v>
      </c>
      <c r="G634" s="81">
        <v>0</v>
      </c>
      <c r="H634" s="81">
        <v>0</v>
      </c>
      <c r="I634" s="82">
        <f t="shared" si="51"/>
        <v>0</v>
      </c>
      <c r="J634" s="36">
        <v>299.13</v>
      </c>
      <c r="K634" s="127">
        <f t="shared" si="50"/>
        <v>0</v>
      </c>
    </row>
    <row r="635" spans="1:11" s="132" customFormat="1" ht="24" customHeight="1">
      <c r="A635" s="75">
        <v>45079</v>
      </c>
      <c r="B635" s="38">
        <v>45107</v>
      </c>
      <c r="C635" s="109" t="s">
        <v>1281</v>
      </c>
      <c r="D635" s="34" t="s">
        <v>1282</v>
      </c>
      <c r="E635" s="40" t="s">
        <v>17</v>
      </c>
      <c r="F635" s="82">
        <v>0</v>
      </c>
      <c r="G635" s="81">
        <v>0</v>
      </c>
      <c r="H635" s="81">
        <v>0</v>
      </c>
      <c r="I635" s="82">
        <f t="shared" si="51"/>
        <v>0</v>
      </c>
      <c r="J635" s="36">
        <v>789.9982</v>
      </c>
      <c r="K635" s="127">
        <f t="shared" si="50"/>
        <v>0</v>
      </c>
    </row>
    <row r="636" spans="1:11" s="132" customFormat="1" ht="24" customHeight="1">
      <c r="A636" s="75">
        <v>45079</v>
      </c>
      <c r="B636" s="38">
        <v>45107</v>
      </c>
      <c r="C636" s="109" t="s">
        <v>1283</v>
      </c>
      <c r="D636" s="34" t="s">
        <v>1284</v>
      </c>
      <c r="E636" s="40" t="s">
        <v>17</v>
      </c>
      <c r="F636" s="82">
        <v>0</v>
      </c>
      <c r="G636" s="81">
        <v>0</v>
      </c>
      <c r="H636" s="81">
        <v>0</v>
      </c>
      <c r="I636" s="82">
        <f t="shared" si="51"/>
        <v>0</v>
      </c>
      <c r="J636" s="36">
        <v>809.99919999999997</v>
      </c>
      <c r="K636" s="127">
        <f t="shared" si="50"/>
        <v>0</v>
      </c>
    </row>
    <row r="637" spans="1:11" s="3" customFormat="1" ht="24" customHeight="1">
      <c r="A637" s="72">
        <v>45076</v>
      </c>
      <c r="B637" s="20">
        <v>45084</v>
      </c>
      <c r="C637" s="109" t="s">
        <v>1285</v>
      </c>
      <c r="D637" s="34" t="s">
        <v>1286</v>
      </c>
      <c r="E637" s="40" t="s">
        <v>17</v>
      </c>
      <c r="F637" s="82">
        <v>0</v>
      </c>
      <c r="G637" s="81">
        <v>0</v>
      </c>
      <c r="H637" s="81">
        <v>0</v>
      </c>
      <c r="I637" s="82">
        <f t="shared" si="51"/>
        <v>0</v>
      </c>
      <c r="J637" s="36">
        <v>29613.43</v>
      </c>
      <c r="K637" s="127">
        <f t="shared" si="50"/>
        <v>0</v>
      </c>
    </row>
    <row r="638" spans="1:11" s="3" customFormat="1" ht="24" customHeight="1">
      <c r="A638" s="72">
        <v>45079</v>
      </c>
      <c r="B638" s="20">
        <v>45084</v>
      </c>
      <c r="C638" s="109" t="s">
        <v>1287</v>
      </c>
      <c r="D638" s="34" t="s">
        <v>1288</v>
      </c>
      <c r="E638" s="40" t="s">
        <v>17</v>
      </c>
      <c r="F638" s="82">
        <v>0</v>
      </c>
      <c r="G638" s="81">
        <v>0</v>
      </c>
      <c r="H638" s="81">
        <v>0</v>
      </c>
      <c r="I638" s="82">
        <f t="shared" si="51"/>
        <v>0</v>
      </c>
      <c r="J638" s="36">
        <v>71.495999999999995</v>
      </c>
      <c r="K638" s="127">
        <f t="shared" si="50"/>
        <v>0</v>
      </c>
    </row>
    <row r="639" spans="1:11" s="3" customFormat="1" ht="24" customHeight="1">
      <c r="A639" s="72">
        <v>45064</v>
      </c>
      <c r="B639" s="20">
        <v>45084</v>
      </c>
      <c r="C639" s="109" t="s">
        <v>1289</v>
      </c>
      <c r="D639" s="34" t="s">
        <v>1290</v>
      </c>
      <c r="E639" s="40" t="s">
        <v>17</v>
      </c>
      <c r="F639" s="82">
        <v>0</v>
      </c>
      <c r="G639" s="81">
        <v>0</v>
      </c>
      <c r="H639" s="81">
        <v>0</v>
      </c>
      <c r="I639" s="82">
        <f t="shared" si="51"/>
        <v>0</v>
      </c>
      <c r="J639" s="36">
        <v>71.495999999999995</v>
      </c>
      <c r="K639" s="127">
        <f t="shared" si="50"/>
        <v>0</v>
      </c>
    </row>
    <row r="640" spans="1:11" s="3" customFormat="1" ht="24" customHeight="1">
      <c r="A640" s="72">
        <v>45064</v>
      </c>
      <c r="B640" s="20">
        <v>45084</v>
      </c>
      <c r="C640" s="109" t="s">
        <v>1291</v>
      </c>
      <c r="D640" s="34" t="s">
        <v>1292</v>
      </c>
      <c r="E640" s="40" t="s">
        <v>17</v>
      </c>
      <c r="F640" s="82">
        <v>0</v>
      </c>
      <c r="G640" s="81">
        <v>0</v>
      </c>
      <c r="H640" s="81">
        <v>0</v>
      </c>
      <c r="I640" s="82">
        <f t="shared" si="51"/>
        <v>0</v>
      </c>
      <c r="J640" s="36">
        <v>97.504000000000005</v>
      </c>
      <c r="K640" s="127">
        <f t="shared" si="50"/>
        <v>0</v>
      </c>
    </row>
    <row r="641" spans="1:11" s="132" customFormat="1" ht="24" customHeight="1">
      <c r="A641" s="75">
        <v>45076</v>
      </c>
      <c r="B641" s="38">
        <v>45084</v>
      </c>
      <c r="C641" s="109" t="s">
        <v>1293</v>
      </c>
      <c r="D641" s="34" t="s">
        <v>1294</v>
      </c>
      <c r="E641" s="40" t="s">
        <v>1252</v>
      </c>
      <c r="F641" s="82">
        <v>0</v>
      </c>
      <c r="G641" s="81">
        <v>0</v>
      </c>
      <c r="H641" s="81">
        <v>0</v>
      </c>
      <c r="I641" s="82">
        <f t="shared" si="51"/>
        <v>0</v>
      </c>
      <c r="J641" s="36">
        <v>46.645440000000001</v>
      </c>
      <c r="K641" s="127">
        <f t="shared" si="50"/>
        <v>0</v>
      </c>
    </row>
    <row r="642" spans="1:11" s="3" customFormat="1" ht="24" customHeight="1">
      <c r="A642" s="72">
        <v>45064</v>
      </c>
      <c r="B642" s="20">
        <v>45072</v>
      </c>
      <c r="C642" s="109" t="s">
        <v>1295</v>
      </c>
      <c r="D642" s="34" t="s">
        <v>1296</v>
      </c>
      <c r="E642" s="40" t="s">
        <v>17</v>
      </c>
      <c r="F642" s="82">
        <v>0</v>
      </c>
      <c r="G642" s="81">
        <v>0</v>
      </c>
      <c r="H642" s="81">
        <v>0</v>
      </c>
      <c r="I642" s="82">
        <f t="shared" si="51"/>
        <v>0</v>
      </c>
      <c r="J642" s="36">
        <v>5976.4650000000001</v>
      </c>
      <c r="K642" s="127">
        <f t="shared" si="50"/>
        <v>0</v>
      </c>
    </row>
    <row r="643" spans="1:11" s="3" customFormat="1" ht="24" customHeight="1">
      <c r="A643" s="72">
        <v>45076</v>
      </c>
      <c r="B643" s="20">
        <v>45084</v>
      </c>
      <c r="C643" s="109" t="s">
        <v>1297</v>
      </c>
      <c r="D643" s="34" t="s">
        <v>1298</v>
      </c>
      <c r="E643" s="40" t="s">
        <v>17</v>
      </c>
      <c r="F643" s="82">
        <v>0</v>
      </c>
      <c r="G643" s="81">
        <v>0</v>
      </c>
      <c r="H643" s="81">
        <v>0</v>
      </c>
      <c r="I643" s="82">
        <f t="shared" si="51"/>
        <v>0</v>
      </c>
      <c r="J643" s="36">
        <v>345.23</v>
      </c>
      <c r="K643" s="127">
        <f t="shared" si="50"/>
        <v>0</v>
      </c>
    </row>
    <row r="644" spans="1:11" s="3" customFormat="1" ht="24" customHeight="1">
      <c r="A644" s="72">
        <v>45076</v>
      </c>
      <c r="B644" s="20">
        <v>45084</v>
      </c>
      <c r="C644" s="109" t="s">
        <v>1299</v>
      </c>
      <c r="D644" s="34" t="s">
        <v>1300</v>
      </c>
      <c r="E644" s="40" t="s">
        <v>17</v>
      </c>
      <c r="F644" s="82">
        <v>0</v>
      </c>
      <c r="G644" s="81">
        <v>0</v>
      </c>
      <c r="H644" s="81">
        <v>0</v>
      </c>
      <c r="I644" s="82">
        <f t="shared" si="51"/>
        <v>0</v>
      </c>
      <c r="J644" s="36">
        <v>159.47499999999999</v>
      </c>
      <c r="K644" s="127">
        <f t="shared" si="50"/>
        <v>0</v>
      </c>
    </row>
    <row r="645" spans="1:11" s="3" customFormat="1" ht="24" customHeight="1">
      <c r="A645" s="72">
        <v>45079</v>
      </c>
      <c r="B645" s="20">
        <v>45107</v>
      </c>
      <c r="C645" s="109" t="s">
        <v>1301</v>
      </c>
      <c r="D645" s="34" t="s">
        <v>1302</v>
      </c>
      <c r="E645" s="40" t="s">
        <v>17</v>
      </c>
      <c r="F645" s="82">
        <v>0</v>
      </c>
      <c r="G645" s="81">
        <v>0</v>
      </c>
      <c r="H645" s="81">
        <v>0</v>
      </c>
      <c r="I645" s="82">
        <f t="shared" si="51"/>
        <v>0</v>
      </c>
      <c r="J645" s="36">
        <v>62.893999999999998</v>
      </c>
      <c r="K645" s="127">
        <f t="shared" si="50"/>
        <v>0</v>
      </c>
    </row>
    <row r="646" spans="1:11" s="3" customFormat="1" ht="24" customHeight="1">
      <c r="A646" s="72">
        <v>45077</v>
      </c>
      <c r="B646" s="20">
        <v>45084</v>
      </c>
      <c r="C646" s="109" t="s">
        <v>1303</v>
      </c>
      <c r="D646" s="34" t="s">
        <v>1304</v>
      </c>
      <c r="E646" s="40" t="s">
        <v>17</v>
      </c>
      <c r="F646" s="82">
        <v>0</v>
      </c>
      <c r="G646" s="81">
        <v>0</v>
      </c>
      <c r="H646" s="81">
        <v>0</v>
      </c>
      <c r="I646" s="82">
        <f t="shared" si="51"/>
        <v>0</v>
      </c>
      <c r="J646" s="36">
        <v>171.44</v>
      </c>
      <c r="K646" s="127">
        <f t="shared" si="50"/>
        <v>0</v>
      </c>
    </row>
    <row r="647" spans="1:11" s="3" customFormat="1" ht="24" customHeight="1">
      <c r="A647" s="72">
        <v>45079</v>
      </c>
      <c r="B647" s="20">
        <v>45107</v>
      </c>
      <c r="C647" s="109" t="s">
        <v>1305</v>
      </c>
      <c r="D647" s="34" t="s">
        <v>1306</v>
      </c>
      <c r="E647" s="40" t="s">
        <v>17</v>
      </c>
      <c r="F647" s="82">
        <v>0</v>
      </c>
      <c r="G647" s="81">
        <v>0</v>
      </c>
      <c r="H647" s="81">
        <v>0</v>
      </c>
      <c r="I647" s="82">
        <f t="shared" si="51"/>
        <v>0</v>
      </c>
      <c r="J647" s="36">
        <v>148.78899999999999</v>
      </c>
      <c r="K647" s="127">
        <f t="shared" si="50"/>
        <v>0</v>
      </c>
    </row>
    <row r="648" spans="1:11" s="3" customFormat="1" ht="24" customHeight="1">
      <c r="A648" s="72">
        <v>45079</v>
      </c>
      <c r="B648" s="20">
        <v>45107</v>
      </c>
      <c r="C648" s="109" t="s">
        <v>1307</v>
      </c>
      <c r="D648" s="34" t="s">
        <v>1308</v>
      </c>
      <c r="E648" s="40" t="s">
        <v>17</v>
      </c>
      <c r="F648" s="82">
        <v>0</v>
      </c>
      <c r="G648" s="81">
        <v>0</v>
      </c>
      <c r="H648" s="81">
        <v>0</v>
      </c>
      <c r="I648" s="82">
        <f t="shared" si="51"/>
        <v>0</v>
      </c>
      <c r="J648" s="36">
        <v>145.72999999999999</v>
      </c>
      <c r="K648" s="127">
        <f t="shared" si="50"/>
        <v>0</v>
      </c>
    </row>
    <row r="649" spans="1:11" s="3" customFormat="1" ht="24" customHeight="1">
      <c r="A649" s="72">
        <v>45064</v>
      </c>
      <c r="B649" s="20">
        <v>45084</v>
      </c>
      <c r="C649" s="109" t="s">
        <v>1309</v>
      </c>
      <c r="D649" s="34" t="s">
        <v>1310</v>
      </c>
      <c r="E649" s="40" t="s">
        <v>17</v>
      </c>
      <c r="F649" s="82">
        <v>0</v>
      </c>
      <c r="G649" s="81">
        <v>0</v>
      </c>
      <c r="H649" s="81">
        <v>0</v>
      </c>
      <c r="I649" s="82">
        <f t="shared" si="51"/>
        <v>0</v>
      </c>
      <c r="J649" s="36">
        <v>280.00225</v>
      </c>
      <c r="K649" s="127">
        <f t="shared" ref="K649:K680" si="52">I649*J649</f>
        <v>0</v>
      </c>
    </row>
    <row r="650" spans="1:11" s="3" customFormat="1" ht="24" customHeight="1">
      <c r="A650" s="72">
        <v>45064</v>
      </c>
      <c r="B650" s="20">
        <v>45064</v>
      </c>
      <c r="C650" s="109" t="s">
        <v>1311</v>
      </c>
      <c r="D650" s="34" t="s">
        <v>1312</v>
      </c>
      <c r="E650" s="40" t="s">
        <v>17</v>
      </c>
      <c r="F650" s="82">
        <v>0</v>
      </c>
      <c r="G650" s="81">
        <v>0</v>
      </c>
      <c r="H650" s="81">
        <v>0</v>
      </c>
      <c r="I650" s="82">
        <f t="shared" si="51"/>
        <v>0</v>
      </c>
      <c r="J650" s="36">
        <v>489.995</v>
      </c>
      <c r="K650" s="127">
        <f t="shared" si="52"/>
        <v>0</v>
      </c>
    </row>
    <row r="651" spans="1:11" s="3" customFormat="1" ht="24" customHeight="1">
      <c r="A651" s="72">
        <v>45079</v>
      </c>
      <c r="B651" s="20">
        <v>45107</v>
      </c>
      <c r="C651" s="109" t="s">
        <v>1313</v>
      </c>
      <c r="D651" s="34" t="s">
        <v>1314</v>
      </c>
      <c r="E651" s="40" t="s">
        <v>17</v>
      </c>
      <c r="F651" s="82">
        <v>0</v>
      </c>
      <c r="G651" s="81">
        <v>0</v>
      </c>
      <c r="H651" s="81">
        <v>0</v>
      </c>
      <c r="I651" s="82">
        <f t="shared" si="51"/>
        <v>0</v>
      </c>
      <c r="J651" s="36">
        <v>658.49749999999995</v>
      </c>
      <c r="K651" s="127">
        <f t="shared" si="52"/>
        <v>0</v>
      </c>
    </row>
    <row r="652" spans="1:11" s="3" customFormat="1" ht="24" customHeight="1">
      <c r="A652" s="72">
        <v>45079</v>
      </c>
      <c r="B652" s="20">
        <v>45107</v>
      </c>
      <c r="C652" s="109" t="s">
        <v>1315</v>
      </c>
      <c r="D652" s="34" t="s">
        <v>1316</v>
      </c>
      <c r="E652" s="40" t="s">
        <v>17</v>
      </c>
      <c r="F652" s="82">
        <v>0</v>
      </c>
      <c r="G652" s="81">
        <v>0</v>
      </c>
      <c r="H652" s="81">
        <v>0</v>
      </c>
      <c r="I652" s="82">
        <f t="shared" si="51"/>
        <v>0</v>
      </c>
      <c r="J652" s="36">
        <v>890.00324999999998</v>
      </c>
      <c r="K652" s="127">
        <f t="shared" si="52"/>
        <v>0</v>
      </c>
    </row>
    <row r="653" spans="1:11" s="3" customFormat="1" ht="24" customHeight="1">
      <c r="A653" s="72">
        <v>45076</v>
      </c>
      <c r="B653" s="20">
        <v>45084</v>
      </c>
      <c r="C653" s="109" t="s">
        <v>1317</v>
      </c>
      <c r="D653" s="34" t="s">
        <v>1318</v>
      </c>
      <c r="E653" s="40" t="s">
        <v>935</v>
      </c>
      <c r="F653" s="82">
        <v>0</v>
      </c>
      <c r="G653" s="81">
        <v>0</v>
      </c>
      <c r="H653" s="81">
        <v>0</v>
      </c>
      <c r="I653" s="82">
        <f t="shared" si="51"/>
        <v>0</v>
      </c>
      <c r="J653" s="36">
        <v>3687.9724999999999</v>
      </c>
      <c r="K653" s="127">
        <f t="shared" si="52"/>
        <v>0</v>
      </c>
    </row>
    <row r="654" spans="1:11" s="3" customFormat="1" ht="24" customHeight="1">
      <c r="A654" s="72">
        <v>45079</v>
      </c>
      <c r="B654" s="20">
        <v>45107</v>
      </c>
      <c r="C654" s="109" t="s">
        <v>1319</v>
      </c>
      <c r="D654" s="34" t="s">
        <v>1320</v>
      </c>
      <c r="E654" s="40" t="s">
        <v>1321</v>
      </c>
      <c r="F654" s="82">
        <v>0</v>
      </c>
      <c r="G654" s="81">
        <v>0</v>
      </c>
      <c r="H654" s="81">
        <v>0</v>
      </c>
      <c r="I654" s="82">
        <f t="shared" si="51"/>
        <v>0</v>
      </c>
      <c r="J654" s="36">
        <v>674.96</v>
      </c>
      <c r="K654" s="127">
        <f t="shared" si="52"/>
        <v>0</v>
      </c>
    </row>
    <row r="655" spans="1:11" s="3" customFormat="1" ht="24" customHeight="1">
      <c r="A655" s="72">
        <v>45068</v>
      </c>
      <c r="B655" s="20">
        <v>45076</v>
      </c>
      <c r="C655" s="109" t="s">
        <v>1322</v>
      </c>
      <c r="D655" s="34" t="s">
        <v>1323</v>
      </c>
      <c r="E655" s="40" t="s">
        <v>17</v>
      </c>
      <c r="F655" s="82">
        <v>0</v>
      </c>
      <c r="G655" s="81">
        <v>0</v>
      </c>
      <c r="H655" s="81">
        <v>0</v>
      </c>
      <c r="I655" s="82">
        <f t="shared" si="51"/>
        <v>0</v>
      </c>
      <c r="J655" s="41">
        <v>2001.5515</v>
      </c>
      <c r="K655" s="127">
        <f t="shared" si="52"/>
        <v>0</v>
      </c>
    </row>
    <row r="656" spans="1:11" s="3" customFormat="1" ht="24" customHeight="1">
      <c r="A656" s="72">
        <v>45079</v>
      </c>
      <c r="B656" s="20">
        <v>45107</v>
      </c>
      <c r="C656" s="109" t="s">
        <v>1324</v>
      </c>
      <c r="D656" s="34" t="s">
        <v>1325</v>
      </c>
      <c r="E656" s="40" t="s">
        <v>17</v>
      </c>
      <c r="F656" s="82">
        <v>0</v>
      </c>
      <c r="G656" s="81">
        <v>0</v>
      </c>
      <c r="H656" s="81">
        <v>0</v>
      </c>
      <c r="I656" s="82">
        <f t="shared" si="51"/>
        <v>0</v>
      </c>
      <c r="J656" s="41">
        <v>591.77</v>
      </c>
      <c r="K656" s="127">
        <f t="shared" si="52"/>
        <v>0</v>
      </c>
    </row>
    <row r="657" spans="1:11" s="3" customFormat="1" ht="24" customHeight="1">
      <c r="A657" s="72">
        <v>45079</v>
      </c>
      <c r="B657" s="20">
        <v>45107</v>
      </c>
      <c r="C657" s="109" t="s">
        <v>1326</v>
      </c>
      <c r="D657" s="34" t="s">
        <v>1327</v>
      </c>
      <c r="E657" s="40" t="s">
        <v>17</v>
      </c>
      <c r="F657" s="82">
        <v>0</v>
      </c>
      <c r="G657" s="81">
        <v>0</v>
      </c>
      <c r="H657" s="81">
        <v>0</v>
      </c>
      <c r="I657" s="82">
        <f t="shared" si="51"/>
        <v>0</v>
      </c>
      <c r="J657" s="41">
        <v>2450.5059999999999</v>
      </c>
      <c r="K657" s="127">
        <f t="shared" si="52"/>
        <v>0</v>
      </c>
    </row>
    <row r="658" spans="1:11" s="3" customFormat="1" ht="24" customHeight="1">
      <c r="A658" s="72">
        <v>45064</v>
      </c>
      <c r="B658" s="20">
        <v>45084</v>
      </c>
      <c r="C658" s="109" t="s">
        <v>1328</v>
      </c>
      <c r="D658" s="34" t="s">
        <v>1329</v>
      </c>
      <c r="E658" s="40" t="s">
        <v>157</v>
      </c>
      <c r="F658" s="82">
        <v>0</v>
      </c>
      <c r="G658" s="81">
        <v>0</v>
      </c>
      <c r="H658" s="81">
        <v>0</v>
      </c>
      <c r="I658" s="82">
        <f t="shared" si="51"/>
        <v>0</v>
      </c>
      <c r="J658" s="36">
        <v>540.00340000000006</v>
      </c>
      <c r="K658" s="127">
        <f t="shared" si="52"/>
        <v>0</v>
      </c>
    </row>
    <row r="659" spans="1:11" s="3" customFormat="1" ht="24" customHeight="1">
      <c r="A659" s="72">
        <v>45049</v>
      </c>
      <c r="B659" s="20">
        <v>45084</v>
      </c>
      <c r="C659" s="109" t="s">
        <v>1330</v>
      </c>
      <c r="D659" s="34" t="s">
        <v>1331</v>
      </c>
      <c r="E659" s="40" t="s">
        <v>17</v>
      </c>
      <c r="F659" s="82">
        <v>0</v>
      </c>
      <c r="G659" s="81">
        <v>0</v>
      </c>
      <c r="H659" s="81">
        <v>0</v>
      </c>
      <c r="I659" s="82">
        <f t="shared" si="51"/>
        <v>0</v>
      </c>
      <c r="J659" s="36">
        <v>407.99700000000001</v>
      </c>
      <c r="K659" s="127">
        <f t="shared" si="52"/>
        <v>0</v>
      </c>
    </row>
    <row r="660" spans="1:11" s="3" customFormat="1" ht="24" customHeight="1">
      <c r="A660" s="72">
        <v>45064</v>
      </c>
      <c r="B660" s="20">
        <v>45084</v>
      </c>
      <c r="C660" s="109" t="s">
        <v>1332</v>
      </c>
      <c r="D660" s="34" t="s">
        <v>1333</v>
      </c>
      <c r="E660" s="40" t="s">
        <v>17</v>
      </c>
      <c r="F660" s="82">
        <v>0</v>
      </c>
      <c r="G660" s="81">
        <v>0</v>
      </c>
      <c r="H660" s="81">
        <v>0</v>
      </c>
      <c r="I660" s="82">
        <f t="shared" si="51"/>
        <v>0</v>
      </c>
      <c r="J660" s="36">
        <v>13.9948</v>
      </c>
      <c r="K660" s="127">
        <f t="shared" si="52"/>
        <v>0</v>
      </c>
    </row>
    <row r="661" spans="1:11" s="3" customFormat="1" ht="24" customHeight="1">
      <c r="A661" s="72">
        <v>45064</v>
      </c>
      <c r="B661" s="20">
        <v>45084</v>
      </c>
      <c r="C661" s="109" t="s">
        <v>1334</v>
      </c>
      <c r="D661" s="34" t="s">
        <v>1335</v>
      </c>
      <c r="E661" s="40" t="s">
        <v>17</v>
      </c>
      <c r="F661" s="82">
        <v>0</v>
      </c>
      <c r="G661" s="81">
        <v>0</v>
      </c>
      <c r="H661" s="81">
        <v>0</v>
      </c>
      <c r="I661" s="82">
        <f t="shared" si="51"/>
        <v>0</v>
      </c>
      <c r="J661" s="36">
        <v>13.9948</v>
      </c>
      <c r="K661" s="127">
        <f t="shared" si="52"/>
        <v>0</v>
      </c>
    </row>
    <row r="662" spans="1:11" s="3" customFormat="1" ht="24" customHeight="1">
      <c r="A662" s="75">
        <v>44553</v>
      </c>
      <c r="B662" s="38">
        <v>45084</v>
      </c>
      <c r="C662" s="109" t="s">
        <v>1336</v>
      </c>
      <c r="D662" s="39" t="s">
        <v>1337</v>
      </c>
      <c r="E662" s="40" t="s">
        <v>17</v>
      </c>
      <c r="F662" s="82">
        <v>0</v>
      </c>
      <c r="G662" s="81">
        <v>0</v>
      </c>
      <c r="H662" s="81">
        <v>0</v>
      </c>
      <c r="I662" s="82">
        <f t="shared" si="51"/>
        <v>0</v>
      </c>
      <c r="J662" s="41">
        <v>38.35</v>
      </c>
      <c r="K662" s="127">
        <f t="shared" si="52"/>
        <v>0</v>
      </c>
    </row>
    <row r="663" spans="1:11" s="3" customFormat="1" ht="24" customHeight="1">
      <c r="A663" s="75">
        <v>45079</v>
      </c>
      <c r="B663" s="38">
        <v>45107</v>
      </c>
      <c r="C663" s="109" t="s">
        <v>1338</v>
      </c>
      <c r="D663" s="39" t="s">
        <v>1339</v>
      </c>
      <c r="E663" s="40" t="s">
        <v>17</v>
      </c>
      <c r="F663" s="82">
        <v>0</v>
      </c>
      <c r="G663" s="81">
        <v>0</v>
      </c>
      <c r="H663" s="81">
        <v>0</v>
      </c>
      <c r="I663" s="82">
        <f t="shared" si="51"/>
        <v>0</v>
      </c>
      <c r="J663" s="41">
        <v>57.183</v>
      </c>
      <c r="K663" s="127">
        <f t="shared" si="52"/>
        <v>0</v>
      </c>
    </row>
    <row r="664" spans="1:11" s="3" customFormat="1" ht="24" customHeight="1">
      <c r="A664" s="75">
        <v>45079</v>
      </c>
      <c r="B664" s="38">
        <v>45107</v>
      </c>
      <c r="C664" s="109" t="s">
        <v>1340</v>
      </c>
      <c r="D664" s="39" t="s">
        <v>1341</v>
      </c>
      <c r="E664" s="40" t="s">
        <v>17</v>
      </c>
      <c r="F664" s="82">
        <v>0</v>
      </c>
      <c r="G664" s="81">
        <v>0</v>
      </c>
      <c r="H664" s="81">
        <v>0</v>
      </c>
      <c r="I664" s="82">
        <f t="shared" si="51"/>
        <v>0</v>
      </c>
      <c r="J664" s="41">
        <v>824.99699999999996</v>
      </c>
      <c r="K664" s="127">
        <f t="shared" si="52"/>
        <v>0</v>
      </c>
    </row>
    <row r="665" spans="1:11" s="3" customFormat="1" ht="24" customHeight="1">
      <c r="A665" s="75">
        <v>45079</v>
      </c>
      <c r="B665" s="38">
        <v>45107</v>
      </c>
      <c r="C665" s="109" t="s">
        <v>1342</v>
      </c>
      <c r="D665" s="39" t="s">
        <v>1343</v>
      </c>
      <c r="E665" s="40" t="s">
        <v>17</v>
      </c>
      <c r="F665" s="82">
        <v>0</v>
      </c>
      <c r="G665" s="81">
        <v>0</v>
      </c>
      <c r="H665" s="81">
        <v>0</v>
      </c>
      <c r="I665" s="82">
        <f t="shared" si="51"/>
        <v>0</v>
      </c>
      <c r="J665" s="41">
        <v>1150.5</v>
      </c>
      <c r="K665" s="127">
        <f t="shared" si="52"/>
        <v>0</v>
      </c>
    </row>
    <row r="666" spans="1:11" s="3" customFormat="1" ht="24" customHeight="1">
      <c r="A666" s="75">
        <v>45079</v>
      </c>
      <c r="B666" s="38">
        <v>45107</v>
      </c>
      <c r="C666" s="109" t="s">
        <v>1344</v>
      </c>
      <c r="D666" s="39" t="s">
        <v>1345</v>
      </c>
      <c r="E666" s="40" t="s">
        <v>17</v>
      </c>
      <c r="F666" s="82">
        <v>0</v>
      </c>
      <c r="G666" s="81">
        <v>0</v>
      </c>
      <c r="H666" s="81">
        <v>0</v>
      </c>
      <c r="I666" s="82">
        <f t="shared" si="51"/>
        <v>0</v>
      </c>
      <c r="J666" s="41">
        <v>159.99619999999999</v>
      </c>
      <c r="K666" s="127">
        <f t="shared" si="52"/>
        <v>0</v>
      </c>
    </row>
    <row r="667" spans="1:11" s="3" customFormat="1" ht="24" customHeight="1">
      <c r="A667" s="75">
        <v>45064</v>
      </c>
      <c r="B667" s="38">
        <v>45084</v>
      </c>
      <c r="C667" s="109" t="s">
        <v>1346</v>
      </c>
      <c r="D667" s="39" t="s">
        <v>1347</v>
      </c>
      <c r="E667" s="40" t="s">
        <v>17</v>
      </c>
      <c r="F667" s="82">
        <v>0</v>
      </c>
      <c r="G667" s="81">
        <v>0</v>
      </c>
      <c r="H667" s="81">
        <v>0</v>
      </c>
      <c r="I667" s="82">
        <f t="shared" si="51"/>
        <v>0</v>
      </c>
      <c r="J667" s="41">
        <v>4.0002000000000004</v>
      </c>
      <c r="K667" s="127">
        <f t="shared" si="52"/>
        <v>0</v>
      </c>
    </row>
    <row r="668" spans="1:11" s="3" customFormat="1" ht="24" customHeight="1">
      <c r="A668" s="75">
        <v>45064</v>
      </c>
      <c r="B668" s="38">
        <v>45084</v>
      </c>
      <c r="C668" s="109" t="s">
        <v>1348</v>
      </c>
      <c r="D668" s="39" t="s">
        <v>1349</v>
      </c>
      <c r="E668" s="40" t="s">
        <v>17</v>
      </c>
      <c r="F668" s="82">
        <v>0</v>
      </c>
      <c r="G668" s="81">
        <v>0</v>
      </c>
      <c r="H668" s="81">
        <v>0</v>
      </c>
      <c r="I668" s="82">
        <f t="shared" si="51"/>
        <v>0</v>
      </c>
      <c r="J668" s="41">
        <v>38.35</v>
      </c>
      <c r="K668" s="127">
        <f t="shared" si="52"/>
        <v>0</v>
      </c>
    </row>
    <row r="669" spans="1:11" s="3" customFormat="1" ht="24" customHeight="1">
      <c r="A669" s="72">
        <v>42383</v>
      </c>
      <c r="B669" s="20">
        <v>45027</v>
      </c>
      <c r="C669" s="109" t="s">
        <v>1350</v>
      </c>
      <c r="D669" s="34" t="s">
        <v>1351</v>
      </c>
      <c r="E669" s="40" t="s">
        <v>17</v>
      </c>
      <c r="F669" s="82">
        <v>0</v>
      </c>
      <c r="G669" s="81">
        <v>0</v>
      </c>
      <c r="H669" s="81">
        <v>0</v>
      </c>
      <c r="I669" s="82">
        <f t="shared" si="51"/>
        <v>0</v>
      </c>
      <c r="J669" s="36">
        <v>35</v>
      </c>
      <c r="K669" s="127">
        <f t="shared" si="52"/>
        <v>0</v>
      </c>
    </row>
    <row r="670" spans="1:11" s="3" customFormat="1" ht="24" customHeight="1">
      <c r="A670" s="72">
        <v>45064</v>
      </c>
      <c r="B670" s="20">
        <v>45084</v>
      </c>
      <c r="C670" s="109" t="s">
        <v>1352</v>
      </c>
      <c r="D670" s="34" t="s">
        <v>1353</v>
      </c>
      <c r="E670" s="40" t="s">
        <v>17</v>
      </c>
      <c r="F670" s="82">
        <v>0</v>
      </c>
      <c r="G670" s="81">
        <v>0</v>
      </c>
      <c r="H670" s="81">
        <v>0</v>
      </c>
      <c r="I670" s="82">
        <f t="shared" si="51"/>
        <v>0</v>
      </c>
      <c r="J670" s="36">
        <v>38.35</v>
      </c>
      <c r="K670" s="127">
        <f t="shared" si="52"/>
        <v>0</v>
      </c>
    </row>
    <row r="671" spans="1:11" s="3" customFormat="1" ht="24" customHeight="1">
      <c r="A671" s="72">
        <v>45076</v>
      </c>
      <c r="B671" s="77">
        <v>45084</v>
      </c>
      <c r="C671" s="109" t="s">
        <v>1354</v>
      </c>
      <c r="D671" s="34" t="s">
        <v>1355</v>
      </c>
      <c r="E671" s="40" t="s">
        <v>17</v>
      </c>
      <c r="F671" s="82">
        <v>0</v>
      </c>
      <c r="G671" s="81">
        <v>0</v>
      </c>
      <c r="H671" s="81">
        <v>0</v>
      </c>
      <c r="I671" s="82">
        <f t="shared" si="51"/>
        <v>0</v>
      </c>
      <c r="J671" s="36">
        <v>89.703000000000003</v>
      </c>
      <c r="K671" s="127">
        <f t="shared" si="52"/>
        <v>0</v>
      </c>
    </row>
    <row r="672" spans="1:11" ht="24" customHeight="1">
      <c r="A672" s="75">
        <v>37744</v>
      </c>
      <c r="B672" s="54">
        <v>45076</v>
      </c>
      <c r="C672" s="109" t="s">
        <v>1356</v>
      </c>
      <c r="D672" s="39" t="s">
        <v>1357</v>
      </c>
      <c r="E672" s="40" t="s">
        <v>17</v>
      </c>
      <c r="F672" s="82">
        <v>0</v>
      </c>
      <c r="G672" s="81">
        <v>0</v>
      </c>
      <c r="H672" s="81">
        <v>0</v>
      </c>
      <c r="I672" s="82">
        <f t="shared" si="51"/>
        <v>0</v>
      </c>
      <c r="J672" s="41">
        <v>291.45999999999998</v>
      </c>
      <c r="K672" s="127">
        <f t="shared" si="52"/>
        <v>0</v>
      </c>
    </row>
    <row r="673" spans="1:11" ht="24" customHeight="1">
      <c r="A673" s="75">
        <v>45049</v>
      </c>
      <c r="B673" s="54">
        <v>45076</v>
      </c>
      <c r="C673" s="109" t="s">
        <v>1358</v>
      </c>
      <c r="D673" s="39" t="s">
        <v>1359</v>
      </c>
      <c r="E673" s="40" t="s">
        <v>17</v>
      </c>
      <c r="F673" s="82">
        <v>0</v>
      </c>
      <c r="G673" s="81">
        <v>0</v>
      </c>
      <c r="H673" s="81">
        <v>0</v>
      </c>
      <c r="I673" s="82">
        <f t="shared" si="51"/>
        <v>0</v>
      </c>
      <c r="J673" s="41">
        <v>199.30199999999999</v>
      </c>
      <c r="K673" s="127">
        <f t="shared" si="52"/>
        <v>0</v>
      </c>
    </row>
    <row r="674" spans="1:11" ht="24" customHeight="1">
      <c r="A674" s="75">
        <v>44406</v>
      </c>
      <c r="B674" s="38">
        <v>44641</v>
      </c>
      <c r="C674" s="109" t="s">
        <v>1360</v>
      </c>
      <c r="D674" s="39" t="s">
        <v>1361</v>
      </c>
      <c r="E674" s="40" t="s">
        <v>17</v>
      </c>
      <c r="F674" s="82">
        <v>3</v>
      </c>
      <c r="G674" s="81">
        <v>0</v>
      </c>
      <c r="H674" s="81">
        <v>0</v>
      </c>
      <c r="I674" s="82">
        <f t="shared" si="51"/>
        <v>3</v>
      </c>
      <c r="J674" s="41">
        <v>15000.006670000001</v>
      </c>
      <c r="K674" s="127">
        <f t="shared" si="52"/>
        <v>45000.02001</v>
      </c>
    </row>
    <row r="675" spans="1:11" ht="24" customHeight="1">
      <c r="A675" s="75">
        <v>45104</v>
      </c>
      <c r="B675" s="54">
        <v>45107</v>
      </c>
      <c r="C675" s="109" t="s">
        <v>1362</v>
      </c>
      <c r="D675" s="39" t="s">
        <v>1363</v>
      </c>
      <c r="E675" s="40" t="s">
        <v>17</v>
      </c>
      <c r="F675" s="82">
        <v>0</v>
      </c>
      <c r="G675" s="81">
        <v>0</v>
      </c>
      <c r="H675" s="81">
        <v>0</v>
      </c>
      <c r="I675" s="82">
        <f t="shared" si="51"/>
        <v>0</v>
      </c>
      <c r="J675" s="41">
        <v>9516.7000000000007</v>
      </c>
      <c r="K675" s="127">
        <f t="shared" si="52"/>
        <v>0</v>
      </c>
    </row>
    <row r="676" spans="1:11" ht="24" customHeight="1">
      <c r="A676" s="75">
        <v>45104</v>
      </c>
      <c r="B676" s="75">
        <v>45107</v>
      </c>
      <c r="C676" s="109" t="s">
        <v>1364</v>
      </c>
      <c r="D676" s="39" t="s">
        <v>1365</v>
      </c>
      <c r="E676" s="40" t="s">
        <v>17</v>
      </c>
      <c r="F676" s="82">
        <v>0</v>
      </c>
      <c r="G676" s="81">
        <v>0</v>
      </c>
      <c r="H676" s="81">
        <v>0</v>
      </c>
      <c r="I676" s="82">
        <f t="shared" si="51"/>
        <v>0</v>
      </c>
      <c r="J676" s="41">
        <v>12862</v>
      </c>
      <c r="K676" s="127">
        <f t="shared" si="52"/>
        <v>0</v>
      </c>
    </row>
    <row r="677" spans="1:11" ht="24" customHeight="1">
      <c r="A677" s="75">
        <v>45104</v>
      </c>
      <c r="B677" s="75">
        <v>45107</v>
      </c>
      <c r="C677" s="109" t="s">
        <v>1366</v>
      </c>
      <c r="D677" s="39" t="s">
        <v>1367</v>
      </c>
      <c r="E677" s="40" t="s">
        <v>17</v>
      </c>
      <c r="F677" s="82">
        <v>0</v>
      </c>
      <c r="G677" s="81">
        <v>0</v>
      </c>
      <c r="H677" s="81">
        <v>0</v>
      </c>
      <c r="I677" s="82">
        <f t="shared" si="51"/>
        <v>0</v>
      </c>
      <c r="J677" s="41">
        <v>15930</v>
      </c>
      <c r="K677" s="127">
        <f t="shared" si="52"/>
        <v>0</v>
      </c>
    </row>
    <row r="678" spans="1:11" ht="24" customHeight="1">
      <c r="A678" s="75">
        <v>45093</v>
      </c>
      <c r="B678" s="54">
        <v>45107</v>
      </c>
      <c r="C678" s="109" t="s">
        <v>1368</v>
      </c>
      <c r="D678" s="39" t="s">
        <v>1369</v>
      </c>
      <c r="E678" s="40" t="s">
        <v>17</v>
      </c>
      <c r="F678" s="82">
        <v>0</v>
      </c>
      <c r="G678" s="81">
        <v>0</v>
      </c>
      <c r="H678" s="81">
        <v>0</v>
      </c>
      <c r="I678" s="82">
        <f t="shared" si="51"/>
        <v>0</v>
      </c>
      <c r="J678" s="41">
        <v>241.9</v>
      </c>
      <c r="K678" s="127">
        <f t="shared" si="52"/>
        <v>0</v>
      </c>
    </row>
    <row r="679" spans="1:11" ht="24" customHeight="1">
      <c r="A679" s="75">
        <v>45093</v>
      </c>
      <c r="B679" s="54">
        <v>45107</v>
      </c>
      <c r="C679" s="109" t="s">
        <v>1370</v>
      </c>
      <c r="D679" s="39" t="s">
        <v>1371</v>
      </c>
      <c r="E679" s="40" t="s">
        <v>17</v>
      </c>
      <c r="F679" s="82">
        <v>0</v>
      </c>
      <c r="G679" s="81">
        <v>0</v>
      </c>
      <c r="H679" s="81">
        <v>0</v>
      </c>
      <c r="I679" s="82">
        <f t="shared" si="51"/>
        <v>0</v>
      </c>
      <c r="J679" s="41">
        <v>78</v>
      </c>
      <c r="K679" s="127">
        <f t="shared" si="52"/>
        <v>0</v>
      </c>
    </row>
    <row r="680" spans="1:11" ht="24" customHeight="1">
      <c r="A680" s="75">
        <v>45049</v>
      </c>
      <c r="B680" s="54">
        <v>45076</v>
      </c>
      <c r="C680" s="109" t="s">
        <v>1372</v>
      </c>
      <c r="D680" s="39" t="s">
        <v>1373</v>
      </c>
      <c r="E680" s="40" t="s">
        <v>17</v>
      </c>
      <c r="F680" s="82">
        <v>0</v>
      </c>
      <c r="G680" s="81">
        <v>0</v>
      </c>
      <c r="H680" s="81">
        <v>0</v>
      </c>
      <c r="I680" s="82">
        <f t="shared" si="51"/>
        <v>0</v>
      </c>
      <c r="J680" s="41">
        <v>139.44059999999999</v>
      </c>
      <c r="K680" s="127">
        <f t="shared" si="52"/>
        <v>0</v>
      </c>
    </row>
    <row r="681" spans="1:11" ht="24" customHeight="1">
      <c r="A681" s="75">
        <v>45064</v>
      </c>
      <c r="B681" s="38">
        <v>45084</v>
      </c>
      <c r="C681" s="109" t="s">
        <v>1374</v>
      </c>
      <c r="D681" s="39" t="s">
        <v>1375</v>
      </c>
      <c r="E681" s="40" t="s">
        <v>397</v>
      </c>
      <c r="F681" s="82">
        <v>0</v>
      </c>
      <c r="G681" s="81">
        <v>0</v>
      </c>
      <c r="H681" s="81">
        <v>0</v>
      </c>
      <c r="I681" s="82">
        <f t="shared" si="51"/>
        <v>0</v>
      </c>
      <c r="J681" s="41">
        <v>60.003</v>
      </c>
      <c r="K681" s="127">
        <f t="shared" ref="K681:K712" si="53">I681*J681</f>
        <v>0</v>
      </c>
    </row>
    <row r="682" spans="1:11" ht="24" customHeight="1">
      <c r="A682" s="75">
        <v>45133</v>
      </c>
      <c r="B682" s="38">
        <v>45138</v>
      </c>
      <c r="C682" s="109" t="s">
        <v>1376</v>
      </c>
      <c r="D682" s="39" t="s">
        <v>1377</v>
      </c>
      <c r="E682" s="40" t="s">
        <v>17</v>
      </c>
      <c r="F682" s="82">
        <v>2</v>
      </c>
      <c r="G682" s="81">
        <v>0</v>
      </c>
      <c r="H682" s="81">
        <v>0</v>
      </c>
      <c r="I682" s="82">
        <f t="shared" si="51"/>
        <v>2</v>
      </c>
      <c r="J682" s="41">
        <v>48380</v>
      </c>
      <c r="K682" s="179">
        <f t="shared" si="53"/>
        <v>96760</v>
      </c>
    </row>
    <row r="683" spans="1:11" ht="24" customHeight="1">
      <c r="A683" s="75">
        <v>45076</v>
      </c>
      <c r="B683" s="38">
        <v>45084</v>
      </c>
      <c r="C683" s="109" t="s">
        <v>1378</v>
      </c>
      <c r="D683" s="39" t="s">
        <v>1379</v>
      </c>
      <c r="E683" s="40" t="s">
        <v>17</v>
      </c>
      <c r="F683" s="82">
        <v>0</v>
      </c>
      <c r="G683" s="81">
        <v>0</v>
      </c>
      <c r="H683" s="81">
        <v>0</v>
      </c>
      <c r="I683" s="82">
        <f t="shared" ref="I683:I746" si="54">F683+G683-H683</f>
        <v>0</v>
      </c>
      <c r="J683" s="41">
        <v>179414.33</v>
      </c>
      <c r="K683" s="127">
        <f t="shared" si="53"/>
        <v>0</v>
      </c>
    </row>
    <row r="684" spans="1:11" ht="24" customHeight="1">
      <c r="A684" s="75">
        <v>45152</v>
      </c>
      <c r="B684" s="38">
        <v>45160</v>
      </c>
      <c r="C684" s="109" t="s">
        <v>1380</v>
      </c>
      <c r="D684" s="39" t="s">
        <v>1381</v>
      </c>
      <c r="E684" s="40" t="s">
        <v>17</v>
      </c>
      <c r="F684" s="82">
        <v>0</v>
      </c>
      <c r="G684" s="81">
        <v>0</v>
      </c>
      <c r="H684" s="81">
        <v>0</v>
      </c>
      <c r="I684" s="82">
        <f t="shared" si="54"/>
        <v>0</v>
      </c>
      <c r="J684" s="41">
        <v>259.60000000000002</v>
      </c>
      <c r="K684" s="127">
        <f t="shared" si="53"/>
        <v>0</v>
      </c>
    </row>
    <row r="685" spans="1:11" ht="24" customHeight="1">
      <c r="A685" s="75">
        <v>45076</v>
      </c>
      <c r="B685" s="38">
        <v>45084</v>
      </c>
      <c r="C685" s="109" t="s">
        <v>1382</v>
      </c>
      <c r="D685" s="39" t="s">
        <v>1383</v>
      </c>
      <c r="E685" s="40" t="s">
        <v>17</v>
      </c>
      <c r="F685" s="82">
        <v>0</v>
      </c>
      <c r="G685" s="81">
        <v>0</v>
      </c>
      <c r="H685" s="81">
        <v>0</v>
      </c>
      <c r="I685" s="82">
        <f t="shared" si="54"/>
        <v>0</v>
      </c>
      <c r="J685" s="41">
        <v>56.51</v>
      </c>
      <c r="K685" s="127">
        <f t="shared" si="53"/>
        <v>0</v>
      </c>
    </row>
    <row r="686" spans="1:11" ht="24" customHeight="1">
      <c r="A686" s="75">
        <v>45079</v>
      </c>
      <c r="B686" s="38">
        <v>45107</v>
      </c>
      <c r="C686" s="109" t="s">
        <v>1384</v>
      </c>
      <c r="D686" s="39" t="s">
        <v>1385</v>
      </c>
      <c r="E686" s="40" t="s">
        <v>17</v>
      </c>
      <c r="F686" s="82">
        <v>0</v>
      </c>
      <c r="G686" s="81">
        <v>0</v>
      </c>
      <c r="H686" s="81">
        <v>0</v>
      </c>
      <c r="I686" s="82">
        <f t="shared" si="54"/>
        <v>0</v>
      </c>
      <c r="J686" s="41">
        <v>164.99940000000001</v>
      </c>
      <c r="K686" s="127">
        <f t="shared" si="53"/>
        <v>0</v>
      </c>
    </row>
    <row r="687" spans="1:11" ht="24" customHeight="1">
      <c r="A687" s="75">
        <v>45064</v>
      </c>
      <c r="B687" s="38">
        <v>45072</v>
      </c>
      <c r="C687" s="109" t="s">
        <v>1386</v>
      </c>
      <c r="D687" s="39" t="s">
        <v>1387</v>
      </c>
      <c r="E687" s="40" t="s">
        <v>17</v>
      </c>
      <c r="F687" s="82">
        <v>0</v>
      </c>
      <c r="G687" s="81">
        <v>0</v>
      </c>
      <c r="H687" s="81">
        <v>0</v>
      </c>
      <c r="I687" s="82">
        <f t="shared" si="54"/>
        <v>0</v>
      </c>
      <c r="J687" s="41">
        <v>199.9982</v>
      </c>
      <c r="K687" s="127">
        <f t="shared" si="53"/>
        <v>0</v>
      </c>
    </row>
    <row r="688" spans="1:11" ht="24" customHeight="1">
      <c r="A688" s="75">
        <v>45076</v>
      </c>
      <c r="B688" s="38">
        <v>45084</v>
      </c>
      <c r="C688" s="109" t="s">
        <v>1388</v>
      </c>
      <c r="D688" s="39" t="s">
        <v>1389</v>
      </c>
      <c r="E688" s="40" t="s">
        <v>17</v>
      </c>
      <c r="F688" s="82">
        <v>0</v>
      </c>
      <c r="G688" s="81">
        <v>0</v>
      </c>
      <c r="H688" s="81">
        <v>0</v>
      </c>
      <c r="I688" s="82">
        <f t="shared" si="54"/>
        <v>0</v>
      </c>
      <c r="J688" s="41">
        <v>292.26</v>
      </c>
      <c r="K688" s="127">
        <f t="shared" si="53"/>
        <v>0</v>
      </c>
    </row>
    <row r="689" spans="1:11" ht="24" customHeight="1">
      <c r="A689" s="75">
        <v>45064</v>
      </c>
      <c r="B689" s="38">
        <v>45072</v>
      </c>
      <c r="C689" s="109" t="s">
        <v>1390</v>
      </c>
      <c r="D689" s="39" t="s">
        <v>1391</v>
      </c>
      <c r="E689" s="40" t="s">
        <v>17</v>
      </c>
      <c r="F689" s="82">
        <v>0</v>
      </c>
      <c r="G689" s="81">
        <v>0</v>
      </c>
      <c r="H689" s="81">
        <v>0</v>
      </c>
      <c r="I689" s="82">
        <f t="shared" si="54"/>
        <v>0</v>
      </c>
      <c r="J689" s="41">
        <v>390.0018</v>
      </c>
      <c r="K689" s="127">
        <f t="shared" si="53"/>
        <v>0</v>
      </c>
    </row>
    <row r="690" spans="1:11" ht="24" customHeight="1">
      <c r="A690" s="75">
        <v>45064</v>
      </c>
      <c r="B690" s="38">
        <v>45084</v>
      </c>
      <c r="C690" s="109" t="s">
        <v>1392</v>
      </c>
      <c r="D690" s="39" t="s">
        <v>1393</v>
      </c>
      <c r="E690" s="40" t="s">
        <v>17</v>
      </c>
      <c r="F690" s="82">
        <v>0</v>
      </c>
      <c r="G690" s="81">
        <v>0</v>
      </c>
      <c r="H690" s="81">
        <v>0</v>
      </c>
      <c r="I690" s="82">
        <f t="shared" si="54"/>
        <v>0</v>
      </c>
      <c r="J690" s="41">
        <v>68.994500000000002</v>
      </c>
      <c r="K690" s="127">
        <f t="shared" si="53"/>
        <v>0</v>
      </c>
    </row>
    <row r="691" spans="1:11" ht="24" customHeight="1">
      <c r="A691" s="75">
        <v>45068</v>
      </c>
      <c r="B691" s="38">
        <v>44711</v>
      </c>
      <c r="C691" s="109" t="s">
        <v>1394</v>
      </c>
      <c r="D691" s="39" t="s">
        <v>1395</v>
      </c>
      <c r="E691" s="40" t="s">
        <v>17</v>
      </c>
      <c r="F691" s="82">
        <v>0</v>
      </c>
      <c r="G691" s="81">
        <v>0</v>
      </c>
      <c r="H691" s="81">
        <v>0</v>
      </c>
      <c r="I691" s="82">
        <f t="shared" si="54"/>
        <v>0</v>
      </c>
      <c r="J691" s="41">
        <v>324.99599999999998</v>
      </c>
      <c r="K691" s="127">
        <f t="shared" si="53"/>
        <v>0</v>
      </c>
    </row>
    <row r="692" spans="1:11" ht="24" customHeight="1">
      <c r="A692" s="75">
        <v>45068</v>
      </c>
      <c r="B692" s="38">
        <v>44711</v>
      </c>
      <c r="C692" s="109" t="s">
        <v>1396</v>
      </c>
      <c r="D692" s="39" t="s">
        <v>1397</v>
      </c>
      <c r="E692" s="40" t="s">
        <v>17</v>
      </c>
      <c r="F692" s="82">
        <v>0</v>
      </c>
      <c r="G692" s="81">
        <v>0</v>
      </c>
      <c r="H692" s="81">
        <v>0</v>
      </c>
      <c r="I692" s="82">
        <f t="shared" si="54"/>
        <v>0</v>
      </c>
      <c r="J692" s="41">
        <v>150.00200000000001</v>
      </c>
      <c r="K692" s="127">
        <f t="shared" si="53"/>
        <v>0</v>
      </c>
    </row>
    <row r="693" spans="1:11" ht="24" customHeight="1">
      <c r="A693" s="75">
        <v>45068</v>
      </c>
      <c r="B693" s="38">
        <v>44711</v>
      </c>
      <c r="C693" s="109" t="s">
        <v>1398</v>
      </c>
      <c r="D693" s="39" t="s">
        <v>1399</v>
      </c>
      <c r="E693" s="40" t="s">
        <v>17</v>
      </c>
      <c r="F693" s="82">
        <v>0</v>
      </c>
      <c r="G693" s="81">
        <v>0</v>
      </c>
      <c r="H693" s="81">
        <v>0</v>
      </c>
      <c r="I693" s="82">
        <f t="shared" si="54"/>
        <v>0</v>
      </c>
      <c r="J693" s="41">
        <v>2200.0039999999999</v>
      </c>
      <c r="K693" s="127">
        <f t="shared" si="53"/>
        <v>0</v>
      </c>
    </row>
    <row r="694" spans="1:11" ht="24" customHeight="1">
      <c r="A694" s="75">
        <v>45068</v>
      </c>
      <c r="B694" s="38">
        <v>44711</v>
      </c>
      <c r="C694" s="109" t="s">
        <v>1400</v>
      </c>
      <c r="D694" s="39" t="s">
        <v>1401</v>
      </c>
      <c r="E694" s="40" t="s">
        <v>17</v>
      </c>
      <c r="F694" s="82">
        <v>0</v>
      </c>
      <c r="G694" s="81">
        <v>0</v>
      </c>
      <c r="H694" s="81">
        <v>0</v>
      </c>
      <c r="I694" s="82">
        <f t="shared" si="54"/>
        <v>0</v>
      </c>
      <c r="J694" s="41">
        <v>2200.0039999999999</v>
      </c>
      <c r="K694" s="127">
        <f t="shared" si="53"/>
        <v>0</v>
      </c>
    </row>
    <row r="695" spans="1:11" ht="24" customHeight="1">
      <c r="A695" s="75">
        <v>45064</v>
      </c>
      <c r="B695" s="38">
        <v>45084</v>
      </c>
      <c r="C695" s="109" t="s">
        <v>1402</v>
      </c>
      <c r="D695" s="39" t="s">
        <v>1403</v>
      </c>
      <c r="E695" s="40" t="s">
        <v>17</v>
      </c>
      <c r="F695" s="82">
        <v>0</v>
      </c>
      <c r="G695" s="81">
        <v>0</v>
      </c>
      <c r="H695" s="81">
        <v>0</v>
      </c>
      <c r="I695" s="82">
        <f t="shared" si="54"/>
        <v>0</v>
      </c>
      <c r="J695" s="41">
        <v>743.99</v>
      </c>
      <c r="K695" s="127">
        <f t="shared" si="53"/>
        <v>0</v>
      </c>
    </row>
    <row r="696" spans="1:11" ht="24" customHeight="1">
      <c r="A696" s="75">
        <v>45133</v>
      </c>
      <c r="B696" s="38">
        <v>45138</v>
      </c>
      <c r="C696" s="109" t="s">
        <v>1404</v>
      </c>
      <c r="D696" s="39" t="s">
        <v>1405</v>
      </c>
      <c r="E696" s="40" t="s">
        <v>17</v>
      </c>
      <c r="F696" s="82">
        <v>0</v>
      </c>
      <c r="G696" s="81">
        <v>0</v>
      </c>
      <c r="H696" s="81">
        <v>0</v>
      </c>
      <c r="I696" s="82">
        <f t="shared" si="54"/>
        <v>0</v>
      </c>
      <c r="J696" s="41">
        <v>7729</v>
      </c>
      <c r="K696" s="127">
        <f t="shared" si="53"/>
        <v>0</v>
      </c>
    </row>
    <row r="697" spans="1:11" ht="24" customHeight="1">
      <c r="A697" s="75">
        <v>43320</v>
      </c>
      <c r="B697" s="38">
        <v>45016</v>
      </c>
      <c r="C697" s="109" t="s">
        <v>1406</v>
      </c>
      <c r="D697" s="39" t="s">
        <v>1407</v>
      </c>
      <c r="E697" s="40" t="s">
        <v>17</v>
      </c>
      <c r="F697" s="82">
        <v>0</v>
      </c>
      <c r="G697" s="81">
        <v>0</v>
      </c>
      <c r="H697" s="81">
        <v>0</v>
      </c>
      <c r="I697" s="82">
        <f t="shared" si="54"/>
        <v>0</v>
      </c>
      <c r="J697" s="41">
        <v>361.08</v>
      </c>
      <c r="K697" s="127">
        <f t="shared" si="53"/>
        <v>0</v>
      </c>
    </row>
    <row r="698" spans="1:11" s="4" customFormat="1" ht="21.75" customHeight="1">
      <c r="A698" s="75">
        <v>43320</v>
      </c>
      <c r="B698" s="38">
        <v>45016</v>
      </c>
      <c r="C698" s="109" t="s">
        <v>1408</v>
      </c>
      <c r="D698" s="39" t="s">
        <v>1409</v>
      </c>
      <c r="E698" s="40" t="s">
        <v>17</v>
      </c>
      <c r="F698" s="82">
        <v>0</v>
      </c>
      <c r="G698" s="81">
        <v>0</v>
      </c>
      <c r="H698" s="81">
        <v>0</v>
      </c>
      <c r="I698" s="82">
        <f t="shared" si="54"/>
        <v>0</v>
      </c>
      <c r="J698" s="41">
        <v>82.1</v>
      </c>
      <c r="K698" s="127">
        <f t="shared" si="53"/>
        <v>0</v>
      </c>
    </row>
    <row r="699" spans="1:11" s="4" customFormat="1" ht="21.75" customHeight="1">
      <c r="A699" s="75">
        <v>45064</v>
      </c>
      <c r="B699" s="38">
        <v>45072</v>
      </c>
      <c r="C699" s="109" t="s">
        <v>1410</v>
      </c>
      <c r="D699" s="39" t="s">
        <v>1411</v>
      </c>
      <c r="E699" s="40" t="s">
        <v>17</v>
      </c>
      <c r="F699" s="82">
        <v>0</v>
      </c>
      <c r="G699" s="81">
        <v>0</v>
      </c>
      <c r="H699" s="81">
        <v>0</v>
      </c>
      <c r="I699" s="82">
        <f t="shared" si="54"/>
        <v>0</v>
      </c>
      <c r="J699" s="41">
        <v>1299.99425</v>
      </c>
      <c r="K699" s="127">
        <f t="shared" si="53"/>
        <v>0</v>
      </c>
    </row>
    <row r="700" spans="1:11" s="4" customFormat="1" ht="21.75" customHeight="1">
      <c r="A700" s="75">
        <v>45064</v>
      </c>
      <c r="B700" s="38">
        <v>45072</v>
      </c>
      <c r="C700" s="109" t="s">
        <v>1412</v>
      </c>
      <c r="D700" s="39" t="s">
        <v>1413</v>
      </c>
      <c r="E700" s="40" t="s">
        <v>924</v>
      </c>
      <c r="F700" s="82">
        <v>0</v>
      </c>
      <c r="G700" s="81">
        <v>0</v>
      </c>
      <c r="H700" s="81">
        <v>0</v>
      </c>
      <c r="I700" s="82">
        <f t="shared" si="54"/>
        <v>0</v>
      </c>
      <c r="J700" s="41">
        <v>2799.9985000000001</v>
      </c>
      <c r="K700" s="127">
        <f t="shared" si="53"/>
        <v>0</v>
      </c>
    </row>
    <row r="701" spans="1:11" ht="24" customHeight="1">
      <c r="A701" s="75">
        <v>43605</v>
      </c>
      <c r="B701" s="38">
        <v>43605</v>
      </c>
      <c r="C701" s="109" t="s">
        <v>1414</v>
      </c>
      <c r="D701" s="39" t="s">
        <v>1415</v>
      </c>
      <c r="E701" s="40" t="s">
        <v>17</v>
      </c>
      <c r="F701" s="82">
        <v>0</v>
      </c>
      <c r="G701" s="81">
        <v>0</v>
      </c>
      <c r="H701" s="81">
        <v>0</v>
      </c>
      <c r="I701" s="82">
        <f t="shared" si="54"/>
        <v>0</v>
      </c>
      <c r="J701" s="41">
        <v>350</v>
      </c>
      <c r="K701" s="127">
        <f t="shared" si="53"/>
        <v>0</v>
      </c>
    </row>
    <row r="702" spans="1:11" ht="24" customHeight="1">
      <c r="A702" s="74">
        <v>41414</v>
      </c>
      <c r="B702" s="30">
        <v>41414</v>
      </c>
      <c r="C702" s="109" t="s">
        <v>1416</v>
      </c>
      <c r="D702" s="31" t="s">
        <v>1417</v>
      </c>
      <c r="E702" s="32" t="s">
        <v>17</v>
      </c>
      <c r="F702" s="82">
        <v>0</v>
      </c>
      <c r="G702" s="81">
        <v>0</v>
      </c>
      <c r="H702" s="81">
        <v>0</v>
      </c>
      <c r="I702" s="82">
        <f t="shared" si="54"/>
        <v>0</v>
      </c>
      <c r="J702" s="33">
        <v>450</v>
      </c>
      <c r="K702" s="127">
        <f t="shared" si="53"/>
        <v>0</v>
      </c>
    </row>
    <row r="703" spans="1:11" s="3" customFormat="1" ht="24" customHeight="1">
      <c r="A703" s="75">
        <v>43790</v>
      </c>
      <c r="B703" s="38">
        <v>43791</v>
      </c>
      <c r="C703" s="109" t="s">
        <v>1418</v>
      </c>
      <c r="D703" s="39" t="s">
        <v>1419</v>
      </c>
      <c r="E703" s="40" t="s">
        <v>17</v>
      </c>
      <c r="F703" s="82">
        <v>0</v>
      </c>
      <c r="G703" s="81">
        <v>0</v>
      </c>
      <c r="H703" s="81">
        <v>0</v>
      </c>
      <c r="I703" s="82">
        <f t="shared" si="54"/>
        <v>0</v>
      </c>
      <c r="J703" s="41">
        <v>1841</v>
      </c>
      <c r="K703" s="144">
        <f t="shared" si="53"/>
        <v>0</v>
      </c>
    </row>
    <row r="704" spans="1:11" s="3" customFormat="1" ht="24" customHeight="1">
      <c r="A704" s="75">
        <v>45079</v>
      </c>
      <c r="B704" s="38">
        <v>45107</v>
      </c>
      <c r="C704" s="109" t="s">
        <v>1420</v>
      </c>
      <c r="D704" s="39" t="s">
        <v>1421</v>
      </c>
      <c r="E704" s="40" t="s">
        <v>17</v>
      </c>
      <c r="F704" s="82">
        <v>0</v>
      </c>
      <c r="G704" s="81">
        <v>0</v>
      </c>
      <c r="H704" s="81">
        <v>0</v>
      </c>
      <c r="I704" s="82">
        <f t="shared" si="54"/>
        <v>0</v>
      </c>
      <c r="J704" s="41">
        <v>1782.2719999999999</v>
      </c>
      <c r="K704" s="127">
        <f t="shared" si="53"/>
        <v>0</v>
      </c>
    </row>
    <row r="705" spans="1:11" s="3" customFormat="1" ht="24" customHeight="1">
      <c r="A705" s="75">
        <v>41414</v>
      </c>
      <c r="B705" s="38">
        <v>41414</v>
      </c>
      <c r="C705" s="109" t="s">
        <v>1422</v>
      </c>
      <c r="D705" s="39" t="s">
        <v>1423</v>
      </c>
      <c r="E705" s="40" t="s">
        <v>17</v>
      </c>
      <c r="F705" s="82">
        <v>0</v>
      </c>
      <c r="G705" s="81">
        <v>0</v>
      </c>
      <c r="H705" s="81">
        <v>0</v>
      </c>
      <c r="I705" s="82">
        <f t="shared" si="54"/>
        <v>0</v>
      </c>
      <c r="J705" s="41">
        <v>300</v>
      </c>
      <c r="K705" s="127">
        <f t="shared" si="53"/>
        <v>0</v>
      </c>
    </row>
    <row r="706" spans="1:11" s="3" customFormat="1" ht="24" customHeight="1">
      <c r="A706" s="75">
        <v>45152</v>
      </c>
      <c r="B706" s="38">
        <v>45160</v>
      </c>
      <c r="C706" s="109" t="s">
        <v>1424</v>
      </c>
      <c r="D706" s="39" t="s">
        <v>1425</v>
      </c>
      <c r="E706" s="40" t="s">
        <v>17</v>
      </c>
      <c r="F706" s="82">
        <v>0</v>
      </c>
      <c r="G706" s="81">
        <v>0</v>
      </c>
      <c r="H706" s="81">
        <v>0</v>
      </c>
      <c r="I706" s="82">
        <f t="shared" si="54"/>
        <v>0</v>
      </c>
      <c r="J706" s="41">
        <v>1327.5</v>
      </c>
      <c r="K706" s="127">
        <f t="shared" si="53"/>
        <v>0</v>
      </c>
    </row>
    <row r="707" spans="1:11" s="3" customFormat="1" ht="24" customHeight="1">
      <c r="A707" s="75">
        <v>45068</v>
      </c>
      <c r="B707" s="38">
        <v>45072</v>
      </c>
      <c r="C707" s="109" t="s">
        <v>1426</v>
      </c>
      <c r="D707" s="39" t="s">
        <v>1427</v>
      </c>
      <c r="E707" s="40" t="s">
        <v>17</v>
      </c>
      <c r="F707" s="82">
        <v>0</v>
      </c>
      <c r="G707" s="81">
        <v>0</v>
      </c>
      <c r="H707" s="81">
        <v>0</v>
      </c>
      <c r="I707" s="82">
        <f t="shared" si="54"/>
        <v>0</v>
      </c>
      <c r="J707" s="41">
        <v>2999.9960000000001</v>
      </c>
      <c r="K707" s="127">
        <f t="shared" si="53"/>
        <v>0</v>
      </c>
    </row>
    <row r="708" spans="1:11" s="3" customFormat="1" ht="24" customHeight="1">
      <c r="A708" s="90">
        <v>45076</v>
      </c>
      <c r="B708" s="38">
        <v>45084</v>
      </c>
      <c r="C708" s="109" t="s">
        <v>1428</v>
      </c>
      <c r="D708" s="39" t="s">
        <v>1429</v>
      </c>
      <c r="E708" s="40" t="s">
        <v>1430</v>
      </c>
      <c r="F708" s="82">
        <v>0</v>
      </c>
      <c r="G708" s="81">
        <v>0</v>
      </c>
      <c r="H708" s="81">
        <v>0</v>
      </c>
      <c r="I708" s="82">
        <f t="shared" si="54"/>
        <v>0</v>
      </c>
      <c r="J708" s="41">
        <v>163.26762500000001</v>
      </c>
      <c r="K708" s="127">
        <f t="shared" si="53"/>
        <v>0</v>
      </c>
    </row>
    <row r="709" spans="1:11" s="3" customFormat="1" ht="24" customHeight="1">
      <c r="A709" s="90">
        <v>45076</v>
      </c>
      <c r="B709" s="38">
        <v>45084</v>
      </c>
      <c r="C709" s="109" t="s">
        <v>1431</v>
      </c>
      <c r="D709" s="39" t="s">
        <v>1432</v>
      </c>
      <c r="E709" s="40" t="s">
        <v>1430</v>
      </c>
      <c r="F709" s="82">
        <v>0</v>
      </c>
      <c r="G709" s="81">
        <v>0</v>
      </c>
      <c r="H709" s="81">
        <v>0</v>
      </c>
      <c r="I709" s="82">
        <f t="shared" si="54"/>
        <v>0</v>
      </c>
      <c r="J709" s="41">
        <v>163.26763299999999</v>
      </c>
      <c r="K709" s="127">
        <f t="shared" si="53"/>
        <v>0</v>
      </c>
    </row>
    <row r="710" spans="1:11" s="3" customFormat="1" ht="24" customHeight="1">
      <c r="A710" s="90">
        <v>45093</v>
      </c>
      <c r="B710" s="38">
        <v>45107</v>
      </c>
      <c r="C710" s="109" t="s">
        <v>1433</v>
      </c>
      <c r="D710" s="39" t="s">
        <v>1434</v>
      </c>
      <c r="E710" s="40" t="s">
        <v>1435</v>
      </c>
      <c r="F710" s="82">
        <v>0</v>
      </c>
      <c r="G710" s="81">
        <v>0</v>
      </c>
      <c r="H710" s="81">
        <v>0</v>
      </c>
      <c r="I710" s="82">
        <f t="shared" si="54"/>
        <v>0</v>
      </c>
      <c r="J710" s="41">
        <v>2660.9</v>
      </c>
      <c r="K710" s="127">
        <f t="shared" si="53"/>
        <v>0</v>
      </c>
    </row>
    <row r="711" spans="1:11" s="3" customFormat="1" ht="24" customHeight="1">
      <c r="A711" s="90">
        <v>45093</v>
      </c>
      <c r="B711" s="38">
        <v>45133</v>
      </c>
      <c r="C711" s="109" t="s">
        <v>1436</v>
      </c>
      <c r="D711" s="39" t="s">
        <v>1437</v>
      </c>
      <c r="E711" s="40" t="s">
        <v>17</v>
      </c>
      <c r="F711" s="82">
        <v>0</v>
      </c>
      <c r="G711" s="81">
        <v>0</v>
      </c>
      <c r="H711" s="81">
        <v>0</v>
      </c>
      <c r="I711" s="82">
        <f t="shared" si="54"/>
        <v>0</v>
      </c>
      <c r="J711" s="41">
        <v>193.52</v>
      </c>
      <c r="K711" s="127">
        <f t="shared" si="53"/>
        <v>0</v>
      </c>
    </row>
    <row r="712" spans="1:11" s="3" customFormat="1" ht="24" customHeight="1">
      <c r="A712" s="90">
        <v>45079</v>
      </c>
      <c r="B712" s="38">
        <v>45107</v>
      </c>
      <c r="C712" s="109" t="s">
        <v>1438</v>
      </c>
      <c r="D712" s="39" t="s">
        <v>1439</v>
      </c>
      <c r="E712" s="40" t="s">
        <v>17</v>
      </c>
      <c r="F712" s="82">
        <v>0</v>
      </c>
      <c r="G712" s="81">
        <v>0</v>
      </c>
      <c r="H712" s="81">
        <v>0</v>
      </c>
      <c r="I712" s="82">
        <f t="shared" si="54"/>
        <v>0</v>
      </c>
      <c r="J712" s="41">
        <v>171.596</v>
      </c>
      <c r="K712" s="127">
        <f t="shared" si="53"/>
        <v>0</v>
      </c>
    </row>
    <row r="713" spans="1:11" s="3" customFormat="1" ht="24" customHeight="1">
      <c r="A713" s="20">
        <v>45072</v>
      </c>
      <c r="B713" s="20">
        <v>45092</v>
      </c>
      <c r="C713" s="109" t="s">
        <v>1440</v>
      </c>
      <c r="D713" s="34" t="s">
        <v>1441</v>
      </c>
      <c r="E713" s="40" t="s">
        <v>506</v>
      </c>
      <c r="F713" s="82">
        <v>0</v>
      </c>
      <c r="G713" s="81">
        <v>0</v>
      </c>
      <c r="H713" s="81">
        <v>0</v>
      </c>
      <c r="I713" s="82">
        <f t="shared" si="54"/>
        <v>0</v>
      </c>
      <c r="J713" s="41">
        <v>4012</v>
      </c>
      <c r="K713" s="127">
        <f t="shared" ref="K713:K744" si="55">I713*J713</f>
        <v>0</v>
      </c>
    </row>
    <row r="714" spans="1:11" s="3" customFormat="1" ht="24" customHeight="1">
      <c r="A714" s="75">
        <v>45051</v>
      </c>
      <c r="B714" s="38">
        <v>45076</v>
      </c>
      <c r="C714" s="109" t="s">
        <v>1442</v>
      </c>
      <c r="D714" s="39" t="s">
        <v>1443</v>
      </c>
      <c r="E714" s="40" t="s">
        <v>17</v>
      </c>
      <c r="F714" s="82">
        <v>0</v>
      </c>
      <c r="G714" s="81">
        <v>0</v>
      </c>
      <c r="H714" s="81">
        <v>0</v>
      </c>
      <c r="I714" s="82">
        <f t="shared" si="54"/>
        <v>0</v>
      </c>
      <c r="J714" s="41">
        <v>159.99619999999999</v>
      </c>
      <c r="K714" s="127">
        <f t="shared" si="55"/>
        <v>0</v>
      </c>
    </row>
    <row r="715" spans="1:11" s="3" customFormat="1" ht="24" customHeight="1">
      <c r="A715" s="75">
        <v>45051</v>
      </c>
      <c r="B715" s="38">
        <v>45076</v>
      </c>
      <c r="C715" s="109" t="s">
        <v>1444</v>
      </c>
      <c r="D715" s="39" t="s">
        <v>1445</v>
      </c>
      <c r="E715" s="40" t="s">
        <v>17</v>
      </c>
      <c r="F715" s="82">
        <v>0</v>
      </c>
      <c r="G715" s="81">
        <v>0</v>
      </c>
      <c r="H715" s="81">
        <v>0</v>
      </c>
      <c r="I715" s="82">
        <f t="shared" si="54"/>
        <v>0</v>
      </c>
      <c r="J715" s="41">
        <v>163.99639999999999</v>
      </c>
      <c r="K715" s="127">
        <f t="shared" si="55"/>
        <v>0</v>
      </c>
    </row>
    <row r="716" spans="1:11" s="3" customFormat="1" ht="24" customHeight="1">
      <c r="A716" s="75">
        <v>45152</v>
      </c>
      <c r="B716" s="38">
        <v>45160</v>
      </c>
      <c r="C716" s="109" t="s">
        <v>1446</v>
      </c>
      <c r="D716" s="39" t="s">
        <v>1447</v>
      </c>
      <c r="E716" s="40" t="s">
        <v>17</v>
      </c>
      <c r="F716" s="82">
        <v>0</v>
      </c>
      <c r="G716" s="81">
        <v>0</v>
      </c>
      <c r="H716" s="81">
        <v>0</v>
      </c>
      <c r="I716" s="82">
        <f t="shared" si="54"/>
        <v>0</v>
      </c>
      <c r="J716" s="41">
        <v>932.2</v>
      </c>
      <c r="K716" s="127">
        <f t="shared" si="55"/>
        <v>0</v>
      </c>
    </row>
    <row r="717" spans="1:11" s="3" customFormat="1" ht="24" customHeight="1">
      <c r="A717" s="75">
        <v>45152</v>
      </c>
      <c r="B717" s="38">
        <v>45160</v>
      </c>
      <c r="C717" s="109" t="s">
        <v>1448</v>
      </c>
      <c r="D717" s="39" t="s">
        <v>1449</v>
      </c>
      <c r="E717" s="40" t="s">
        <v>17</v>
      </c>
      <c r="F717" s="82">
        <v>0</v>
      </c>
      <c r="G717" s="81">
        <v>0</v>
      </c>
      <c r="H717" s="81">
        <v>0</v>
      </c>
      <c r="I717" s="82">
        <f t="shared" si="54"/>
        <v>0</v>
      </c>
      <c r="J717" s="41">
        <v>1298</v>
      </c>
      <c r="K717" s="127">
        <f t="shared" si="55"/>
        <v>0</v>
      </c>
    </row>
    <row r="718" spans="1:11" s="3" customFormat="1" ht="24" customHeight="1">
      <c r="A718" s="75">
        <v>45152</v>
      </c>
      <c r="B718" s="38">
        <v>45160</v>
      </c>
      <c r="C718" s="109" t="s">
        <v>1450</v>
      </c>
      <c r="D718" s="39" t="s">
        <v>1451</v>
      </c>
      <c r="E718" s="40" t="s">
        <v>17</v>
      </c>
      <c r="F718" s="82">
        <v>0</v>
      </c>
      <c r="G718" s="81">
        <v>0</v>
      </c>
      <c r="H718" s="81">
        <v>0</v>
      </c>
      <c r="I718" s="82">
        <f t="shared" si="54"/>
        <v>0</v>
      </c>
      <c r="J718" s="41">
        <v>1947</v>
      </c>
      <c r="K718" s="127">
        <f t="shared" si="55"/>
        <v>0</v>
      </c>
    </row>
    <row r="719" spans="1:11" s="3" customFormat="1" ht="24" customHeight="1">
      <c r="A719" s="75">
        <v>43061</v>
      </c>
      <c r="B719" s="38">
        <v>44301</v>
      </c>
      <c r="C719" s="109" t="s">
        <v>1452</v>
      </c>
      <c r="D719" s="39" t="s">
        <v>1453</v>
      </c>
      <c r="E719" s="40" t="s">
        <v>17</v>
      </c>
      <c r="F719" s="82">
        <v>7</v>
      </c>
      <c r="G719" s="81">
        <v>0</v>
      </c>
      <c r="H719" s="81">
        <v>0</v>
      </c>
      <c r="I719" s="82">
        <f t="shared" si="54"/>
        <v>7</v>
      </c>
      <c r="J719" s="41">
        <v>3922.32</v>
      </c>
      <c r="K719" s="127">
        <f t="shared" si="55"/>
        <v>27456.240000000002</v>
      </c>
    </row>
    <row r="720" spans="1:11" s="3" customFormat="1" ht="24" customHeight="1">
      <c r="A720" s="72">
        <v>43061</v>
      </c>
      <c r="B720" s="20">
        <v>44301</v>
      </c>
      <c r="C720" s="109" t="s">
        <v>1454</v>
      </c>
      <c r="D720" s="34" t="s">
        <v>1455</v>
      </c>
      <c r="E720" s="40" t="s">
        <v>17</v>
      </c>
      <c r="F720" s="82">
        <v>22</v>
      </c>
      <c r="G720" s="81">
        <v>0</v>
      </c>
      <c r="H720" s="81">
        <v>0</v>
      </c>
      <c r="I720" s="82">
        <f t="shared" si="54"/>
        <v>22</v>
      </c>
      <c r="J720" s="41">
        <v>1652</v>
      </c>
      <c r="K720" s="127">
        <f t="shared" si="55"/>
        <v>36344</v>
      </c>
    </row>
    <row r="721" spans="1:11" s="3" customFormat="1" ht="24" customHeight="1">
      <c r="A721" s="133">
        <v>45076</v>
      </c>
      <c r="B721" s="20">
        <v>45084</v>
      </c>
      <c r="C721" s="109" t="s">
        <v>1456</v>
      </c>
      <c r="D721" s="34" t="s">
        <v>1457</v>
      </c>
      <c r="E721" s="40" t="s">
        <v>935</v>
      </c>
      <c r="F721" s="82">
        <v>0</v>
      </c>
      <c r="G721" s="81">
        <v>0</v>
      </c>
      <c r="H721" s="81">
        <v>0</v>
      </c>
      <c r="I721" s="82">
        <f t="shared" si="54"/>
        <v>0</v>
      </c>
      <c r="J721" s="41">
        <v>2630.395</v>
      </c>
      <c r="K721" s="127">
        <f t="shared" si="55"/>
        <v>0</v>
      </c>
    </row>
    <row r="722" spans="1:11" s="3" customFormat="1" ht="24" customHeight="1">
      <c r="A722" s="133">
        <v>45093</v>
      </c>
      <c r="B722" s="20">
        <v>45133</v>
      </c>
      <c r="C722" s="109" t="s">
        <v>1458</v>
      </c>
      <c r="D722" s="34" t="s">
        <v>1459</v>
      </c>
      <c r="E722" s="40" t="s">
        <v>1435</v>
      </c>
      <c r="F722" s="82">
        <v>0</v>
      </c>
      <c r="G722" s="81">
        <v>0</v>
      </c>
      <c r="H722" s="81">
        <v>0</v>
      </c>
      <c r="I722" s="82">
        <f t="shared" si="54"/>
        <v>0</v>
      </c>
      <c r="J722" s="41">
        <v>6059.3</v>
      </c>
      <c r="K722" s="127">
        <f t="shared" si="55"/>
        <v>0</v>
      </c>
    </row>
    <row r="723" spans="1:11" s="3" customFormat="1" ht="24" customHeight="1">
      <c r="A723" s="133">
        <v>45093</v>
      </c>
      <c r="B723" s="20">
        <v>45133</v>
      </c>
      <c r="C723" s="109" t="s">
        <v>1460</v>
      </c>
      <c r="D723" s="34" t="s">
        <v>1461</v>
      </c>
      <c r="E723" s="40" t="s">
        <v>1435</v>
      </c>
      <c r="F723" s="82">
        <v>0</v>
      </c>
      <c r="G723" s="81">
        <v>0</v>
      </c>
      <c r="H723" s="81">
        <v>0</v>
      </c>
      <c r="I723" s="82">
        <f t="shared" si="54"/>
        <v>0</v>
      </c>
      <c r="J723" s="41">
        <v>10101.799999999999</v>
      </c>
      <c r="K723" s="127">
        <f t="shared" si="55"/>
        <v>0</v>
      </c>
    </row>
    <row r="724" spans="1:11" s="3" customFormat="1" ht="24" customHeight="1">
      <c r="A724" s="133">
        <v>45093</v>
      </c>
      <c r="B724" s="20">
        <v>45133</v>
      </c>
      <c r="C724" s="109" t="s">
        <v>1462</v>
      </c>
      <c r="D724" s="34" t="s">
        <v>1463</v>
      </c>
      <c r="E724" s="40" t="s">
        <v>1435</v>
      </c>
      <c r="F724" s="82">
        <v>0</v>
      </c>
      <c r="G724" s="81">
        <v>0</v>
      </c>
      <c r="H724" s="81">
        <v>0</v>
      </c>
      <c r="I724" s="82">
        <f t="shared" si="54"/>
        <v>0</v>
      </c>
      <c r="J724" s="41">
        <v>10101.799999999999</v>
      </c>
      <c r="K724" s="127">
        <f t="shared" si="55"/>
        <v>0</v>
      </c>
    </row>
    <row r="725" spans="1:11" s="3" customFormat="1" ht="24" customHeight="1">
      <c r="A725" s="133">
        <v>45093</v>
      </c>
      <c r="B725" s="20">
        <v>45133</v>
      </c>
      <c r="C725" s="109" t="s">
        <v>1464</v>
      </c>
      <c r="D725" s="34" t="s">
        <v>1465</v>
      </c>
      <c r="E725" s="40" t="s">
        <v>1435</v>
      </c>
      <c r="F725" s="82">
        <v>0</v>
      </c>
      <c r="G725" s="81">
        <v>0</v>
      </c>
      <c r="H725" s="81">
        <v>0</v>
      </c>
      <c r="I725" s="82">
        <f t="shared" si="54"/>
        <v>0</v>
      </c>
      <c r="J725" s="41">
        <v>10101.799999999999</v>
      </c>
      <c r="K725" s="127">
        <f t="shared" si="55"/>
        <v>0</v>
      </c>
    </row>
    <row r="726" spans="1:11" s="3" customFormat="1" ht="24" customHeight="1">
      <c r="A726" s="133">
        <v>45076</v>
      </c>
      <c r="B726" s="20">
        <v>45084</v>
      </c>
      <c r="C726" s="109" t="s">
        <v>1466</v>
      </c>
      <c r="D726" s="34" t="s">
        <v>1467</v>
      </c>
      <c r="E726" s="40" t="s">
        <v>935</v>
      </c>
      <c r="F726" s="82">
        <v>0</v>
      </c>
      <c r="G726" s="81">
        <v>0</v>
      </c>
      <c r="H726" s="81">
        <v>0</v>
      </c>
      <c r="I726" s="82">
        <f t="shared" si="54"/>
        <v>0</v>
      </c>
      <c r="J726" s="41">
        <v>2552.6950000000002</v>
      </c>
      <c r="K726" s="127">
        <f t="shared" si="55"/>
        <v>0</v>
      </c>
    </row>
    <row r="727" spans="1:11" s="3" customFormat="1" ht="24" customHeight="1">
      <c r="A727" s="20">
        <v>45049</v>
      </c>
      <c r="B727" s="20">
        <v>45076</v>
      </c>
      <c r="C727" s="109" t="s">
        <v>1468</v>
      </c>
      <c r="D727" s="34" t="s">
        <v>1469</v>
      </c>
      <c r="E727" s="40" t="s">
        <v>17</v>
      </c>
      <c r="F727" s="82">
        <v>0</v>
      </c>
      <c r="G727" s="81">
        <v>0</v>
      </c>
      <c r="H727" s="81">
        <v>0</v>
      </c>
      <c r="I727" s="82">
        <f t="shared" si="54"/>
        <v>0</v>
      </c>
      <c r="J727" s="41">
        <v>914.99555550000002</v>
      </c>
      <c r="K727" s="127">
        <f t="shared" si="55"/>
        <v>0</v>
      </c>
    </row>
    <row r="728" spans="1:11" s="3" customFormat="1" ht="24" customHeight="1">
      <c r="A728" s="20">
        <v>45152</v>
      </c>
      <c r="B728" s="20">
        <v>45160</v>
      </c>
      <c r="C728" s="109" t="s">
        <v>1470</v>
      </c>
      <c r="D728" s="34" t="s">
        <v>1471</v>
      </c>
      <c r="E728" s="40" t="s">
        <v>17</v>
      </c>
      <c r="F728" s="82">
        <v>0</v>
      </c>
      <c r="G728" s="81">
        <v>0</v>
      </c>
      <c r="H728" s="81">
        <v>0</v>
      </c>
      <c r="I728" s="82">
        <f t="shared" si="54"/>
        <v>0</v>
      </c>
      <c r="J728" s="41">
        <v>1091.5</v>
      </c>
      <c r="K728" s="127">
        <f t="shared" si="55"/>
        <v>0</v>
      </c>
    </row>
    <row r="729" spans="1:11" s="3" customFormat="1" ht="24" customHeight="1">
      <c r="A729" s="20">
        <v>45064</v>
      </c>
      <c r="B729" s="20">
        <v>45072</v>
      </c>
      <c r="C729" s="109" t="s">
        <v>1472</v>
      </c>
      <c r="D729" s="34" t="s">
        <v>1473</v>
      </c>
      <c r="E729" s="40" t="s">
        <v>28</v>
      </c>
      <c r="F729" s="82">
        <v>0</v>
      </c>
      <c r="G729" s="81">
        <v>0</v>
      </c>
      <c r="H729" s="81">
        <v>0</v>
      </c>
      <c r="I729" s="82">
        <f t="shared" si="54"/>
        <v>0</v>
      </c>
      <c r="J729" s="41">
        <v>6370.0060000000003</v>
      </c>
      <c r="K729" s="127">
        <f t="shared" si="55"/>
        <v>0</v>
      </c>
    </row>
    <row r="730" spans="1:11" s="3" customFormat="1" ht="24" customHeight="1">
      <c r="A730" s="20">
        <v>45093</v>
      </c>
      <c r="B730" s="20">
        <v>45133</v>
      </c>
      <c r="C730" s="109" t="s">
        <v>1474</v>
      </c>
      <c r="D730" s="34" t="s">
        <v>1475</v>
      </c>
      <c r="E730" s="40" t="s">
        <v>17</v>
      </c>
      <c r="F730" s="82">
        <v>0</v>
      </c>
      <c r="G730" s="81">
        <v>0</v>
      </c>
      <c r="H730" s="81">
        <v>0</v>
      </c>
      <c r="I730" s="82">
        <f t="shared" si="54"/>
        <v>0</v>
      </c>
      <c r="J730" s="41">
        <v>241.9</v>
      </c>
      <c r="K730" s="127">
        <f t="shared" si="55"/>
        <v>0</v>
      </c>
    </row>
    <row r="731" spans="1:11" s="3" customFormat="1" ht="24" customHeight="1">
      <c r="A731" s="20">
        <v>45076</v>
      </c>
      <c r="B731" s="20">
        <v>45084</v>
      </c>
      <c r="C731" s="109" t="s">
        <v>1476</v>
      </c>
      <c r="D731" s="34" t="s">
        <v>1477</v>
      </c>
      <c r="E731" s="40" t="s">
        <v>17</v>
      </c>
      <c r="F731" s="82">
        <v>0</v>
      </c>
      <c r="G731" s="81">
        <v>0</v>
      </c>
      <c r="H731" s="81">
        <v>0</v>
      </c>
      <c r="I731" s="82">
        <f t="shared" si="54"/>
        <v>0</v>
      </c>
      <c r="J731" s="41">
        <v>69.772999999999996</v>
      </c>
      <c r="K731" s="127">
        <f t="shared" si="55"/>
        <v>0</v>
      </c>
    </row>
    <row r="732" spans="1:11" s="3" customFormat="1" ht="24" customHeight="1">
      <c r="A732" s="20">
        <v>45064</v>
      </c>
      <c r="B732" s="20">
        <v>45076</v>
      </c>
      <c r="C732" s="109" t="s">
        <v>1478</v>
      </c>
      <c r="D732" s="34" t="s">
        <v>1479</v>
      </c>
      <c r="E732" s="40" t="s">
        <v>884</v>
      </c>
      <c r="F732" s="82">
        <v>0</v>
      </c>
      <c r="G732" s="81">
        <v>0</v>
      </c>
      <c r="H732" s="81">
        <v>0</v>
      </c>
      <c r="I732" s="82">
        <f t="shared" si="54"/>
        <v>0</v>
      </c>
      <c r="J732" s="41">
        <v>5500.0033000000003</v>
      </c>
      <c r="K732" s="127">
        <f t="shared" si="55"/>
        <v>0</v>
      </c>
    </row>
    <row r="733" spans="1:11" s="3" customFormat="1" ht="24" customHeight="1">
      <c r="A733" s="20">
        <v>45049</v>
      </c>
      <c r="B733" s="20">
        <v>45055</v>
      </c>
      <c r="C733" s="109" t="s">
        <v>1480</v>
      </c>
      <c r="D733" s="34" t="s">
        <v>1481</v>
      </c>
      <c r="E733" s="40" t="s">
        <v>884</v>
      </c>
      <c r="F733" s="82">
        <v>0</v>
      </c>
      <c r="G733" s="81">
        <v>0</v>
      </c>
      <c r="H733" s="81">
        <v>0</v>
      </c>
      <c r="I733" s="82">
        <f t="shared" si="54"/>
        <v>0</v>
      </c>
      <c r="J733" s="41">
        <v>10999.995000000001</v>
      </c>
      <c r="K733" s="127">
        <f t="shared" si="55"/>
        <v>0</v>
      </c>
    </row>
    <row r="734" spans="1:11" s="3" customFormat="1" ht="24" customHeight="1">
      <c r="A734" s="20">
        <v>45152</v>
      </c>
      <c r="B734" s="20">
        <v>45160</v>
      </c>
      <c r="C734" s="109" t="s">
        <v>1482</v>
      </c>
      <c r="D734" s="34" t="s">
        <v>1483</v>
      </c>
      <c r="E734" s="40" t="s">
        <v>17</v>
      </c>
      <c r="F734" s="82">
        <v>0</v>
      </c>
      <c r="G734" s="81">
        <v>0</v>
      </c>
      <c r="H734" s="81">
        <v>0</v>
      </c>
      <c r="I734" s="82">
        <f t="shared" si="54"/>
        <v>0</v>
      </c>
      <c r="J734" s="41">
        <v>619.5</v>
      </c>
      <c r="K734" s="127">
        <f t="shared" si="55"/>
        <v>0</v>
      </c>
    </row>
    <row r="735" spans="1:11" s="3" customFormat="1" ht="24" customHeight="1">
      <c r="A735" s="20">
        <v>45076</v>
      </c>
      <c r="B735" s="20">
        <v>45084</v>
      </c>
      <c r="C735" s="109" t="s">
        <v>1484</v>
      </c>
      <c r="D735" s="34" t="s">
        <v>1485</v>
      </c>
      <c r="E735" s="40" t="s">
        <v>17</v>
      </c>
      <c r="F735" s="82">
        <v>0</v>
      </c>
      <c r="G735" s="81">
        <v>0</v>
      </c>
      <c r="H735" s="81">
        <v>0</v>
      </c>
      <c r="I735" s="82">
        <f t="shared" si="54"/>
        <v>0</v>
      </c>
      <c r="J735" s="41">
        <v>244.95500000000001</v>
      </c>
      <c r="K735" s="127">
        <f t="shared" si="55"/>
        <v>0</v>
      </c>
    </row>
    <row r="736" spans="1:11" s="3" customFormat="1" ht="24" customHeight="1">
      <c r="A736" s="20">
        <v>45079</v>
      </c>
      <c r="B736" s="20">
        <v>45084</v>
      </c>
      <c r="C736" s="109" t="s">
        <v>1486</v>
      </c>
      <c r="D736" s="34" t="s">
        <v>1487</v>
      </c>
      <c r="E736" s="40" t="s">
        <v>1488</v>
      </c>
      <c r="F736" s="82">
        <v>0</v>
      </c>
      <c r="G736" s="81">
        <v>0</v>
      </c>
      <c r="H736" s="81">
        <v>0</v>
      </c>
      <c r="I736" s="82">
        <f t="shared" si="54"/>
        <v>0</v>
      </c>
      <c r="J736" s="41">
        <v>286</v>
      </c>
      <c r="K736" s="127">
        <f t="shared" si="55"/>
        <v>0</v>
      </c>
    </row>
    <row r="737" spans="1:11" s="3" customFormat="1" ht="24" customHeight="1">
      <c r="A737" s="20">
        <v>45064</v>
      </c>
      <c r="B737" s="20">
        <v>45072</v>
      </c>
      <c r="C737" s="109" t="s">
        <v>1489</v>
      </c>
      <c r="D737" s="34" t="s">
        <v>1490</v>
      </c>
      <c r="E737" s="40" t="s">
        <v>17</v>
      </c>
      <c r="F737" s="82">
        <v>0</v>
      </c>
      <c r="G737" s="81">
        <v>0</v>
      </c>
      <c r="H737" s="81">
        <v>0</v>
      </c>
      <c r="I737" s="82">
        <f t="shared" si="54"/>
        <v>0</v>
      </c>
      <c r="J737" s="41">
        <v>159.99625</v>
      </c>
      <c r="K737" s="127">
        <f t="shared" si="55"/>
        <v>0</v>
      </c>
    </row>
    <row r="738" spans="1:11" s="3" customFormat="1" ht="24" customHeight="1">
      <c r="A738" s="20">
        <v>45064</v>
      </c>
      <c r="B738" s="20">
        <v>45084</v>
      </c>
      <c r="C738" s="109" t="s">
        <v>1491</v>
      </c>
      <c r="D738" s="34" t="s">
        <v>1492</v>
      </c>
      <c r="E738" s="40" t="s">
        <v>17</v>
      </c>
      <c r="F738" s="82">
        <v>0</v>
      </c>
      <c r="G738" s="81">
        <v>0</v>
      </c>
      <c r="H738" s="81">
        <v>0</v>
      </c>
      <c r="I738" s="82">
        <f t="shared" si="54"/>
        <v>0</v>
      </c>
      <c r="J738" s="41">
        <v>40.002000000000002</v>
      </c>
      <c r="K738" s="127">
        <f t="shared" si="55"/>
        <v>0</v>
      </c>
    </row>
    <row r="739" spans="1:11" s="3" customFormat="1" ht="24" customHeight="1">
      <c r="A739" s="20">
        <v>45064</v>
      </c>
      <c r="B739" s="20">
        <v>45084</v>
      </c>
      <c r="C739" s="109" t="s">
        <v>1493</v>
      </c>
      <c r="D739" s="34" t="s">
        <v>1494</v>
      </c>
      <c r="E739" s="40" t="s">
        <v>17</v>
      </c>
      <c r="F739" s="82">
        <v>0</v>
      </c>
      <c r="G739" s="81">
        <v>0</v>
      </c>
      <c r="H739" s="81">
        <v>0</v>
      </c>
      <c r="I739" s="82">
        <f t="shared" si="54"/>
        <v>0</v>
      </c>
      <c r="J739" s="41">
        <v>13.004</v>
      </c>
      <c r="K739" s="127">
        <f t="shared" si="55"/>
        <v>0</v>
      </c>
    </row>
    <row r="740" spans="1:11" s="3" customFormat="1" ht="24" customHeight="1">
      <c r="A740" s="20">
        <v>45079</v>
      </c>
      <c r="B740" s="20">
        <v>45107</v>
      </c>
      <c r="C740" s="109" t="s">
        <v>1495</v>
      </c>
      <c r="D740" s="34" t="s">
        <v>1496</v>
      </c>
      <c r="E740" s="40" t="s">
        <v>17</v>
      </c>
      <c r="F740" s="82">
        <v>0</v>
      </c>
      <c r="G740" s="81">
        <v>0</v>
      </c>
      <c r="H740" s="81">
        <v>0</v>
      </c>
      <c r="I740" s="82">
        <f t="shared" si="54"/>
        <v>0</v>
      </c>
      <c r="J740" s="41">
        <v>460</v>
      </c>
      <c r="K740" s="127">
        <f t="shared" si="55"/>
        <v>0</v>
      </c>
    </row>
    <row r="741" spans="1:11" s="3" customFormat="1" ht="24" customHeight="1">
      <c r="A741" s="26">
        <v>45064</v>
      </c>
      <c r="B741" s="26">
        <v>45084</v>
      </c>
      <c r="C741" s="109" t="s">
        <v>1497</v>
      </c>
      <c r="D741" s="50" t="s">
        <v>1498</v>
      </c>
      <c r="E741" s="32" t="s">
        <v>935</v>
      </c>
      <c r="F741" s="82">
        <v>0</v>
      </c>
      <c r="G741" s="81">
        <v>0</v>
      </c>
      <c r="H741" s="81">
        <v>0</v>
      </c>
      <c r="I741" s="82">
        <f t="shared" si="54"/>
        <v>0</v>
      </c>
      <c r="J741" s="33">
        <v>590</v>
      </c>
      <c r="K741" s="127">
        <f t="shared" si="55"/>
        <v>0</v>
      </c>
    </row>
    <row r="742" spans="1:11" s="3" customFormat="1" ht="24" customHeight="1">
      <c r="A742" s="26">
        <v>45152</v>
      </c>
      <c r="B742" s="26">
        <v>45160</v>
      </c>
      <c r="C742" s="109" t="s">
        <v>1499</v>
      </c>
      <c r="D742" s="50" t="s">
        <v>1500</v>
      </c>
      <c r="E742" s="32" t="s">
        <v>17</v>
      </c>
      <c r="F742" s="82">
        <v>0</v>
      </c>
      <c r="G742" s="81">
        <v>0</v>
      </c>
      <c r="H742" s="81">
        <v>0</v>
      </c>
      <c r="I742" s="82">
        <f t="shared" si="54"/>
        <v>0</v>
      </c>
      <c r="J742" s="33">
        <v>8142</v>
      </c>
      <c r="K742" s="127">
        <f t="shared" si="55"/>
        <v>0</v>
      </c>
    </row>
    <row r="743" spans="1:11" s="3" customFormat="1" ht="24" customHeight="1">
      <c r="A743" s="26">
        <v>45064</v>
      </c>
      <c r="B743" s="26">
        <v>45084</v>
      </c>
      <c r="C743" s="109" t="s">
        <v>1501</v>
      </c>
      <c r="D743" s="50" t="s">
        <v>1502</v>
      </c>
      <c r="E743" s="32" t="s">
        <v>17</v>
      </c>
      <c r="F743" s="82">
        <v>0</v>
      </c>
      <c r="G743" s="81">
        <v>0</v>
      </c>
      <c r="H743" s="81">
        <v>0</v>
      </c>
      <c r="I743" s="82">
        <f t="shared" si="54"/>
        <v>0</v>
      </c>
      <c r="J743" s="33">
        <v>344.63</v>
      </c>
      <c r="K743" s="127">
        <f t="shared" si="55"/>
        <v>0</v>
      </c>
    </row>
    <row r="744" spans="1:11" s="3" customFormat="1" ht="24" customHeight="1">
      <c r="A744" s="26">
        <v>45076</v>
      </c>
      <c r="B744" s="26">
        <v>45077</v>
      </c>
      <c r="C744" s="109" t="s">
        <v>1503</v>
      </c>
      <c r="D744" s="50" t="s">
        <v>1504</v>
      </c>
      <c r="E744" s="32" t="s">
        <v>17</v>
      </c>
      <c r="F744" s="82">
        <v>0</v>
      </c>
      <c r="G744" s="81">
        <v>0</v>
      </c>
      <c r="H744" s="81">
        <v>0</v>
      </c>
      <c r="I744" s="82">
        <f t="shared" si="54"/>
        <v>0</v>
      </c>
      <c r="J744" s="33">
        <v>100.005</v>
      </c>
      <c r="K744" s="127">
        <f t="shared" si="55"/>
        <v>0</v>
      </c>
    </row>
    <row r="745" spans="1:11" s="3" customFormat="1" ht="24" customHeight="1">
      <c r="A745" s="26">
        <v>45049</v>
      </c>
      <c r="B745" s="26">
        <v>45084</v>
      </c>
      <c r="C745" s="109" t="s">
        <v>1505</v>
      </c>
      <c r="D745" s="50" t="s">
        <v>1506</v>
      </c>
      <c r="E745" s="32" t="s">
        <v>28</v>
      </c>
      <c r="F745" s="82">
        <v>0</v>
      </c>
      <c r="G745" s="81">
        <v>0</v>
      </c>
      <c r="H745" s="81">
        <v>0</v>
      </c>
      <c r="I745" s="82">
        <f t="shared" si="54"/>
        <v>0</v>
      </c>
      <c r="J745" s="33">
        <v>302.85899999999998</v>
      </c>
      <c r="K745" s="127">
        <f t="shared" ref="K745:K769" si="56">I745*J745</f>
        <v>0</v>
      </c>
    </row>
    <row r="746" spans="1:11" s="3" customFormat="1" ht="24" customHeight="1">
      <c r="A746" s="20">
        <v>45049</v>
      </c>
      <c r="B746" s="20">
        <v>45084</v>
      </c>
      <c r="C746" s="109" t="s">
        <v>1507</v>
      </c>
      <c r="D746" s="34" t="s">
        <v>1508</v>
      </c>
      <c r="E746" s="40" t="s">
        <v>28</v>
      </c>
      <c r="F746" s="82">
        <v>0</v>
      </c>
      <c r="G746" s="81">
        <v>0</v>
      </c>
      <c r="H746" s="81">
        <v>0</v>
      </c>
      <c r="I746" s="82">
        <f t="shared" si="54"/>
        <v>0</v>
      </c>
      <c r="J746" s="41">
        <v>328.78300000000002</v>
      </c>
      <c r="K746" s="127">
        <f t="shared" si="56"/>
        <v>0</v>
      </c>
    </row>
    <row r="747" spans="1:11" s="3" customFormat="1" ht="24" customHeight="1">
      <c r="A747" s="20">
        <v>45064</v>
      </c>
      <c r="B747" s="20">
        <v>45084</v>
      </c>
      <c r="C747" s="109" t="s">
        <v>1509</v>
      </c>
      <c r="D747" s="34" t="s">
        <v>1510</v>
      </c>
      <c r="E747" s="40" t="s">
        <v>17</v>
      </c>
      <c r="F747" s="82">
        <v>0</v>
      </c>
      <c r="G747" s="81">
        <v>0</v>
      </c>
      <c r="H747" s="81">
        <v>0</v>
      </c>
      <c r="I747" s="82">
        <f t="shared" ref="I747:I810" si="57">F747+G747-H747</f>
        <v>0</v>
      </c>
      <c r="J747" s="41">
        <v>69.03</v>
      </c>
      <c r="K747" s="127">
        <f t="shared" si="56"/>
        <v>0</v>
      </c>
    </row>
    <row r="748" spans="1:11" s="3" customFormat="1" ht="24" customHeight="1">
      <c r="A748" s="26">
        <v>45079</v>
      </c>
      <c r="B748" s="26">
        <v>45107</v>
      </c>
      <c r="C748" s="109" t="s">
        <v>1511</v>
      </c>
      <c r="D748" s="50" t="s">
        <v>1512</v>
      </c>
      <c r="E748" s="32" t="s">
        <v>17</v>
      </c>
      <c r="F748" s="82">
        <v>0</v>
      </c>
      <c r="G748" s="81">
        <v>0</v>
      </c>
      <c r="H748" s="81">
        <v>0</v>
      </c>
      <c r="I748" s="82">
        <f t="shared" si="57"/>
        <v>0</v>
      </c>
      <c r="J748" s="33">
        <v>0.67259999999999998</v>
      </c>
      <c r="K748" s="127">
        <f t="shared" si="56"/>
        <v>0</v>
      </c>
    </row>
    <row r="749" spans="1:11" s="3" customFormat="1" ht="24" customHeight="1">
      <c r="A749" s="26">
        <v>45068</v>
      </c>
      <c r="B749" s="26">
        <v>45072</v>
      </c>
      <c r="C749" s="109" t="s">
        <v>1513</v>
      </c>
      <c r="D749" s="50" t="s">
        <v>1514</v>
      </c>
      <c r="E749" s="32" t="s">
        <v>17</v>
      </c>
      <c r="F749" s="82">
        <v>0</v>
      </c>
      <c r="G749" s="81">
        <v>0</v>
      </c>
      <c r="H749" s="81">
        <v>0</v>
      </c>
      <c r="I749" s="82">
        <f t="shared" si="57"/>
        <v>0</v>
      </c>
      <c r="J749" s="33">
        <v>1.0266</v>
      </c>
      <c r="K749" s="127">
        <f t="shared" si="56"/>
        <v>0</v>
      </c>
    </row>
    <row r="750" spans="1:11" s="3" customFormat="1" ht="24" customHeight="1">
      <c r="A750" s="26">
        <v>45068</v>
      </c>
      <c r="B750" s="26">
        <v>45072</v>
      </c>
      <c r="C750" s="109" t="s">
        <v>1515</v>
      </c>
      <c r="D750" s="50" t="s">
        <v>1516</v>
      </c>
      <c r="E750" s="32" t="s">
        <v>17</v>
      </c>
      <c r="F750" s="82">
        <v>0</v>
      </c>
      <c r="G750" s="81">
        <v>0</v>
      </c>
      <c r="H750" s="81">
        <v>0</v>
      </c>
      <c r="I750" s="82">
        <f t="shared" si="57"/>
        <v>0</v>
      </c>
      <c r="J750" s="33">
        <v>1.77</v>
      </c>
      <c r="K750" s="127">
        <f t="shared" si="56"/>
        <v>0</v>
      </c>
    </row>
    <row r="751" spans="1:11" s="3" customFormat="1" ht="24" customHeight="1">
      <c r="A751" s="26">
        <v>45079</v>
      </c>
      <c r="B751" s="26">
        <v>45107</v>
      </c>
      <c r="C751" s="109" t="s">
        <v>1517</v>
      </c>
      <c r="D751" s="50" t="s">
        <v>1518</v>
      </c>
      <c r="E751" s="32" t="s">
        <v>17</v>
      </c>
      <c r="F751" s="82">
        <v>0</v>
      </c>
      <c r="G751" s="81">
        <v>0</v>
      </c>
      <c r="H751" s="81">
        <v>0</v>
      </c>
      <c r="I751" s="82">
        <f t="shared" si="57"/>
        <v>0</v>
      </c>
      <c r="J751" s="33">
        <v>4.9206000000000003</v>
      </c>
      <c r="K751" s="127">
        <f t="shared" si="56"/>
        <v>0</v>
      </c>
    </row>
    <row r="752" spans="1:11" s="3" customFormat="1" ht="24" customHeight="1">
      <c r="A752" s="26">
        <v>45064</v>
      </c>
      <c r="B752" s="26">
        <v>45084</v>
      </c>
      <c r="C752" s="109" t="s">
        <v>1519</v>
      </c>
      <c r="D752" s="50" t="s">
        <v>1520</v>
      </c>
      <c r="E752" s="32" t="s">
        <v>506</v>
      </c>
      <c r="F752" s="82">
        <v>0</v>
      </c>
      <c r="G752" s="81">
        <v>0</v>
      </c>
      <c r="H752" s="81">
        <v>0</v>
      </c>
      <c r="I752" s="82">
        <f t="shared" si="57"/>
        <v>0</v>
      </c>
      <c r="J752" s="33">
        <v>989.99659999999994</v>
      </c>
      <c r="K752" s="127">
        <f t="shared" si="56"/>
        <v>0</v>
      </c>
    </row>
    <row r="753" spans="1:11" s="3" customFormat="1" ht="24" customHeight="1">
      <c r="A753" s="26">
        <v>45076</v>
      </c>
      <c r="B753" s="26">
        <v>45084</v>
      </c>
      <c r="C753" s="109" t="s">
        <v>1521</v>
      </c>
      <c r="D753" s="50" t="s">
        <v>1522</v>
      </c>
      <c r="E753" s="32" t="s">
        <v>17</v>
      </c>
      <c r="F753" s="82">
        <v>0</v>
      </c>
      <c r="G753" s="81">
        <v>0</v>
      </c>
      <c r="H753" s="81">
        <v>0</v>
      </c>
      <c r="I753" s="82">
        <f t="shared" si="57"/>
        <v>0</v>
      </c>
      <c r="J753" s="33">
        <v>3588.297</v>
      </c>
      <c r="K753" s="127">
        <f t="shared" si="56"/>
        <v>0</v>
      </c>
    </row>
    <row r="754" spans="1:11" s="3" customFormat="1" ht="24" customHeight="1">
      <c r="A754" s="26">
        <v>45152</v>
      </c>
      <c r="B754" s="26">
        <v>45160</v>
      </c>
      <c r="C754" s="109" t="s">
        <v>1523</v>
      </c>
      <c r="D754" s="50" t="s">
        <v>1524</v>
      </c>
      <c r="E754" s="32" t="s">
        <v>17</v>
      </c>
      <c r="F754" s="82">
        <v>0</v>
      </c>
      <c r="G754" s="81">
        <v>0</v>
      </c>
      <c r="H754" s="81">
        <v>0</v>
      </c>
      <c r="I754" s="82">
        <f t="shared" si="57"/>
        <v>0</v>
      </c>
      <c r="J754" s="33">
        <v>2478</v>
      </c>
      <c r="K754" s="127">
        <f t="shared" si="56"/>
        <v>0</v>
      </c>
    </row>
    <row r="755" spans="1:11" s="3" customFormat="1" ht="24" customHeight="1">
      <c r="A755" s="26">
        <v>45072</v>
      </c>
      <c r="B755" s="26">
        <v>45072</v>
      </c>
      <c r="C755" s="109" t="s">
        <v>1525</v>
      </c>
      <c r="D755" s="50" t="s">
        <v>1526</v>
      </c>
      <c r="E755" s="32" t="s">
        <v>17</v>
      </c>
      <c r="F755" s="82">
        <v>0</v>
      </c>
      <c r="G755" s="81">
        <v>0</v>
      </c>
      <c r="H755" s="81">
        <v>0</v>
      </c>
      <c r="I755" s="82">
        <f t="shared" si="57"/>
        <v>0</v>
      </c>
      <c r="J755" s="33">
        <v>3894</v>
      </c>
      <c r="K755" s="127">
        <f t="shared" si="56"/>
        <v>0</v>
      </c>
    </row>
    <row r="756" spans="1:11" s="3" customFormat="1" ht="24" customHeight="1">
      <c r="A756" s="26">
        <v>45079</v>
      </c>
      <c r="B756" s="26">
        <v>45107</v>
      </c>
      <c r="C756" s="109" t="s">
        <v>1527</v>
      </c>
      <c r="D756" s="50" t="s">
        <v>1528</v>
      </c>
      <c r="E756" s="32" t="s">
        <v>17</v>
      </c>
      <c r="F756" s="82">
        <v>0</v>
      </c>
      <c r="G756" s="81">
        <v>0</v>
      </c>
      <c r="H756" s="81">
        <v>0</v>
      </c>
      <c r="I756" s="82">
        <f t="shared" si="57"/>
        <v>0</v>
      </c>
      <c r="J756" s="33">
        <v>843.7</v>
      </c>
      <c r="K756" s="127">
        <f t="shared" si="56"/>
        <v>0</v>
      </c>
    </row>
    <row r="757" spans="1:11" s="3" customFormat="1" ht="24" customHeight="1">
      <c r="A757" s="26">
        <v>45064</v>
      </c>
      <c r="B757" s="26">
        <v>45084</v>
      </c>
      <c r="C757" s="109" t="s">
        <v>1529</v>
      </c>
      <c r="D757" s="50" t="s">
        <v>1530</v>
      </c>
      <c r="E757" s="32" t="s">
        <v>17</v>
      </c>
      <c r="F757" s="82">
        <v>0</v>
      </c>
      <c r="G757" s="81">
        <v>0</v>
      </c>
      <c r="H757" s="81">
        <v>0</v>
      </c>
      <c r="I757" s="82">
        <f t="shared" si="57"/>
        <v>0</v>
      </c>
      <c r="J757" s="33">
        <v>1112.1500000000001</v>
      </c>
      <c r="K757" s="127">
        <f t="shared" si="56"/>
        <v>0</v>
      </c>
    </row>
    <row r="758" spans="1:11" s="3" customFormat="1" ht="24" customHeight="1">
      <c r="A758" s="26">
        <v>45072</v>
      </c>
      <c r="B758" s="26">
        <v>45092</v>
      </c>
      <c r="C758" s="109" t="s">
        <v>1531</v>
      </c>
      <c r="D758" s="50" t="s">
        <v>1532</v>
      </c>
      <c r="E758" s="32" t="s">
        <v>17</v>
      </c>
      <c r="F758" s="82">
        <v>0</v>
      </c>
      <c r="G758" s="81">
        <v>0</v>
      </c>
      <c r="H758" s="81">
        <v>0</v>
      </c>
      <c r="I758" s="82">
        <f t="shared" si="57"/>
        <v>0</v>
      </c>
      <c r="J758" s="33">
        <v>5251</v>
      </c>
      <c r="K758" s="127">
        <f t="shared" si="56"/>
        <v>0</v>
      </c>
    </row>
    <row r="759" spans="1:11" s="3" customFormat="1" ht="24" customHeight="1">
      <c r="A759" s="26">
        <v>45079</v>
      </c>
      <c r="B759" s="26">
        <v>45107</v>
      </c>
      <c r="C759" s="109" t="s">
        <v>1533</v>
      </c>
      <c r="D759" s="50" t="s">
        <v>1534</v>
      </c>
      <c r="E759" s="32" t="s">
        <v>17</v>
      </c>
      <c r="F759" s="82">
        <v>0</v>
      </c>
      <c r="G759" s="81">
        <v>0</v>
      </c>
      <c r="H759" s="81">
        <v>0</v>
      </c>
      <c r="I759" s="82">
        <f t="shared" si="57"/>
        <v>0</v>
      </c>
      <c r="J759" s="33">
        <v>90.506</v>
      </c>
      <c r="K759" s="127">
        <f t="shared" si="56"/>
        <v>0</v>
      </c>
    </row>
    <row r="760" spans="1:11" s="3" customFormat="1" ht="24" customHeight="1">
      <c r="A760" s="26">
        <v>45079</v>
      </c>
      <c r="B760" s="26">
        <v>45107</v>
      </c>
      <c r="C760" s="109" t="s">
        <v>1535</v>
      </c>
      <c r="D760" s="50" t="s">
        <v>1536</v>
      </c>
      <c r="E760" s="32" t="s">
        <v>17</v>
      </c>
      <c r="F760" s="82">
        <v>0</v>
      </c>
      <c r="G760" s="81">
        <v>0</v>
      </c>
      <c r="H760" s="81">
        <v>0</v>
      </c>
      <c r="I760" s="82">
        <f t="shared" si="57"/>
        <v>0</v>
      </c>
      <c r="J760" s="33">
        <v>45.5</v>
      </c>
      <c r="K760" s="127">
        <f t="shared" si="56"/>
        <v>0</v>
      </c>
    </row>
    <row r="761" spans="1:11" s="3" customFormat="1" ht="24" customHeight="1">
      <c r="A761" s="26">
        <v>45076</v>
      </c>
      <c r="B761" s="26">
        <v>45084</v>
      </c>
      <c r="C761" s="109" t="s">
        <v>1537</v>
      </c>
      <c r="D761" s="50" t="s">
        <v>1538</v>
      </c>
      <c r="E761" s="32" t="s">
        <v>17</v>
      </c>
      <c r="F761" s="82">
        <v>0</v>
      </c>
      <c r="G761" s="81">
        <v>0</v>
      </c>
      <c r="H761" s="81">
        <v>0</v>
      </c>
      <c r="I761" s="82">
        <f t="shared" si="57"/>
        <v>0</v>
      </c>
      <c r="J761" s="33">
        <v>3356.0625</v>
      </c>
      <c r="K761" s="127">
        <f t="shared" si="56"/>
        <v>0</v>
      </c>
    </row>
    <row r="762" spans="1:11" s="3" customFormat="1" ht="24" customHeight="1">
      <c r="A762" s="26">
        <v>45076</v>
      </c>
      <c r="B762" s="26">
        <v>45084</v>
      </c>
      <c r="C762" s="109" t="s">
        <v>1539</v>
      </c>
      <c r="D762" s="50" t="s">
        <v>1540</v>
      </c>
      <c r="E762" s="32" t="s">
        <v>17</v>
      </c>
      <c r="F762" s="82">
        <v>0</v>
      </c>
      <c r="G762" s="81">
        <v>0</v>
      </c>
      <c r="H762" s="81">
        <v>0</v>
      </c>
      <c r="I762" s="82">
        <f t="shared" si="57"/>
        <v>0</v>
      </c>
      <c r="J762" s="33">
        <v>3783.6574999999998</v>
      </c>
      <c r="K762" s="127">
        <f t="shared" si="56"/>
        <v>0</v>
      </c>
    </row>
    <row r="763" spans="1:11" s="3" customFormat="1" ht="24" customHeight="1">
      <c r="A763" s="26">
        <v>45064</v>
      </c>
      <c r="B763" s="26">
        <v>45084</v>
      </c>
      <c r="C763" s="109" t="s">
        <v>1541</v>
      </c>
      <c r="D763" s="50" t="s">
        <v>1542</v>
      </c>
      <c r="E763" s="32" t="s">
        <v>17</v>
      </c>
      <c r="F763" s="82">
        <v>0</v>
      </c>
      <c r="G763" s="81">
        <v>0</v>
      </c>
      <c r="H763" s="81">
        <v>0</v>
      </c>
      <c r="I763" s="82">
        <f t="shared" si="57"/>
        <v>0</v>
      </c>
      <c r="J763" s="33">
        <v>601.32799999999997</v>
      </c>
      <c r="K763" s="127">
        <f t="shared" si="56"/>
        <v>0</v>
      </c>
    </row>
    <row r="764" spans="1:11" s="3" customFormat="1" ht="24" customHeight="1">
      <c r="A764" s="26">
        <v>45068</v>
      </c>
      <c r="B764" s="26">
        <v>45072</v>
      </c>
      <c r="C764" s="109" t="s">
        <v>1543</v>
      </c>
      <c r="D764" s="50" t="s">
        <v>1544</v>
      </c>
      <c r="E764" s="32" t="s">
        <v>17</v>
      </c>
      <c r="F764" s="82">
        <v>0</v>
      </c>
      <c r="G764" s="81">
        <v>0</v>
      </c>
      <c r="H764" s="81">
        <v>0</v>
      </c>
      <c r="I764" s="82">
        <f t="shared" si="57"/>
        <v>0</v>
      </c>
      <c r="J764" s="33">
        <v>5300.0056249999998</v>
      </c>
      <c r="K764" s="127">
        <f t="shared" si="56"/>
        <v>0</v>
      </c>
    </row>
    <row r="765" spans="1:11" s="3" customFormat="1" ht="24" customHeight="1">
      <c r="A765" s="26">
        <v>45068</v>
      </c>
      <c r="B765" s="26">
        <v>45072</v>
      </c>
      <c r="C765" s="109" t="s">
        <v>1545</v>
      </c>
      <c r="D765" s="50" t="s">
        <v>1544</v>
      </c>
      <c r="E765" s="32" t="s">
        <v>17</v>
      </c>
      <c r="F765" s="82">
        <v>0</v>
      </c>
      <c r="G765" s="81">
        <v>0</v>
      </c>
      <c r="H765" s="81">
        <v>0</v>
      </c>
      <c r="I765" s="82">
        <f t="shared" si="57"/>
        <v>0</v>
      </c>
      <c r="J765" s="33">
        <v>5300.0056249999998</v>
      </c>
      <c r="K765" s="127">
        <f t="shared" si="56"/>
        <v>0</v>
      </c>
    </row>
    <row r="766" spans="1:11" s="3" customFormat="1" ht="24" customHeight="1">
      <c r="A766" s="26">
        <v>45064</v>
      </c>
      <c r="B766" s="26">
        <v>45084</v>
      </c>
      <c r="C766" s="109" t="s">
        <v>1546</v>
      </c>
      <c r="D766" s="50" t="s">
        <v>1547</v>
      </c>
      <c r="E766" s="32" t="s">
        <v>17</v>
      </c>
      <c r="F766" s="82">
        <v>0</v>
      </c>
      <c r="G766" s="81">
        <v>0</v>
      </c>
      <c r="H766" s="81">
        <v>0</v>
      </c>
      <c r="I766" s="82">
        <f t="shared" si="57"/>
        <v>0</v>
      </c>
      <c r="J766" s="33">
        <v>99.71</v>
      </c>
      <c r="K766" s="127">
        <f t="shared" si="56"/>
        <v>0</v>
      </c>
    </row>
    <row r="767" spans="1:11" s="3" customFormat="1" ht="24" customHeight="1">
      <c r="A767" s="26">
        <v>45064</v>
      </c>
      <c r="B767" s="26">
        <v>45084</v>
      </c>
      <c r="C767" s="109" t="s">
        <v>1548</v>
      </c>
      <c r="D767" s="50" t="s">
        <v>1549</v>
      </c>
      <c r="E767" s="32" t="s">
        <v>17</v>
      </c>
      <c r="F767" s="82">
        <v>0</v>
      </c>
      <c r="G767" s="81">
        <v>0</v>
      </c>
      <c r="H767" s="81">
        <v>0</v>
      </c>
      <c r="I767" s="82">
        <f t="shared" si="57"/>
        <v>0</v>
      </c>
      <c r="J767" s="33">
        <v>115.05</v>
      </c>
      <c r="K767" s="127">
        <f t="shared" si="56"/>
        <v>0</v>
      </c>
    </row>
    <row r="768" spans="1:11" s="3" customFormat="1" ht="24" customHeight="1">
      <c r="A768" s="26">
        <v>45064</v>
      </c>
      <c r="B768" s="26">
        <v>45084</v>
      </c>
      <c r="C768" s="109" t="s">
        <v>1550</v>
      </c>
      <c r="D768" s="50" t="s">
        <v>1551</v>
      </c>
      <c r="E768" s="32" t="s">
        <v>17</v>
      </c>
      <c r="F768" s="82">
        <v>0</v>
      </c>
      <c r="G768" s="81">
        <v>0</v>
      </c>
      <c r="H768" s="81">
        <v>0</v>
      </c>
      <c r="I768" s="82">
        <f t="shared" si="57"/>
        <v>0</v>
      </c>
      <c r="J768" s="33">
        <v>71.496200000000002</v>
      </c>
      <c r="K768" s="127">
        <f t="shared" si="56"/>
        <v>0</v>
      </c>
    </row>
    <row r="769" spans="1:11" s="3" customFormat="1" ht="24" customHeight="1" thickBot="1">
      <c r="A769" s="26">
        <v>45064</v>
      </c>
      <c r="B769" s="26">
        <v>45084</v>
      </c>
      <c r="C769" s="109" t="s">
        <v>1552</v>
      </c>
      <c r="D769" s="50" t="s">
        <v>1553</v>
      </c>
      <c r="E769" s="32" t="s">
        <v>17</v>
      </c>
      <c r="F769" s="84">
        <v>0</v>
      </c>
      <c r="G769" s="81">
        <v>0</v>
      </c>
      <c r="H769" s="81">
        <v>0</v>
      </c>
      <c r="I769" s="82">
        <f t="shared" si="57"/>
        <v>0</v>
      </c>
      <c r="J769" s="33">
        <v>110.44799999999999</v>
      </c>
      <c r="K769" s="127">
        <f t="shared" si="56"/>
        <v>0</v>
      </c>
    </row>
    <row r="770" spans="1:11" ht="28.5" customHeight="1" thickBot="1">
      <c r="A770" s="218" t="s">
        <v>1554</v>
      </c>
      <c r="B770" s="219"/>
      <c r="C770" s="219"/>
      <c r="D770" s="219"/>
      <c r="E770" s="219"/>
      <c r="F770" s="187"/>
      <c r="G770" s="85"/>
      <c r="H770" s="85"/>
      <c r="I770" s="86"/>
      <c r="J770" s="154"/>
      <c r="K770" s="164"/>
    </row>
    <row r="771" spans="1:11" ht="24" customHeight="1">
      <c r="A771" s="88">
        <v>45104</v>
      </c>
      <c r="B771" s="89">
        <v>45106</v>
      </c>
      <c r="C771" s="109" t="s">
        <v>1555</v>
      </c>
      <c r="D771" s="141" t="s">
        <v>1556</v>
      </c>
      <c r="E771" s="137" t="s">
        <v>157</v>
      </c>
      <c r="F771" s="82">
        <v>0</v>
      </c>
      <c r="G771" s="81">
        <v>0</v>
      </c>
      <c r="H771" s="81">
        <v>0</v>
      </c>
      <c r="I771" s="82">
        <f t="shared" si="57"/>
        <v>0</v>
      </c>
      <c r="J771" s="165">
        <v>4295.2</v>
      </c>
      <c r="K771" s="127">
        <f t="shared" ref="K771:K813" si="58">I771*J771</f>
        <v>0</v>
      </c>
    </row>
    <row r="772" spans="1:11" s="3" customFormat="1" ht="24" customHeight="1">
      <c r="A772" s="88">
        <v>44186</v>
      </c>
      <c r="B772" s="89">
        <v>45195</v>
      </c>
      <c r="C772" s="109" t="s">
        <v>1557</v>
      </c>
      <c r="D772" s="141" t="s">
        <v>1558</v>
      </c>
      <c r="E772" s="137" t="s">
        <v>17</v>
      </c>
      <c r="F772" s="82">
        <v>4</v>
      </c>
      <c r="G772" s="81">
        <v>0</v>
      </c>
      <c r="H772" s="81">
        <v>2</v>
      </c>
      <c r="I772" s="82">
        <f t="shared" si="57"/>
        <v>2</v>
      </c>
      <c r="J772" s="165">
        <v>1465</v>
      </c>
      <c r="K772" s="127">
        <f t="shared" si="58"/>
        <v>2930</v>
      </c>
    </row>
    <row r="773" spans="1:11" s="3" customFormat="1" ht="24" customHeight="1">
      <c r="A773" s="142">
        <v>45104</v>
      </c>
      <c r="B773" s="89">
        <v>45107</v>
      </c>
      <c r="C773" s="109" t="s">
        <v>1559</v>
      </c>
      <c r="D773" s="141" t="s">
        <v>1560</v>
      </c>
      <c r="E773" s="137" t="s">
        <v>17</v>
      </c>
      <c r="F773" s="82">
        <v>1</v>
      </c>
      <c r="G773" s="81">
        <v>0</v>
      </c>
      <c r="H773" s="81">
        <v>0</v>
      </c>
      <c r="I773" s="82">
        <f t="shared" si="57"/>
        <v>1</v>
      </c>
      <c r="J773" s="165">
        <v>8873.6</v>
      </c>
      <c r="K773" s="127">
        <f t="shared" si="58"/>
        <v>8873.6</v>
      </c>
    </row>
    <row r="774" spans="1:11" ht="24" customHeight="1">
      <c r="A774" s="38">
        <v>45041</v>
      </c>
      <c r="B774" s="38">
        <v>45093</v>
      </c>
      <c r="C774" s="109" t="s">
        <v>1561</v>
      </c>
      <c r="D774" s="39" t="s">
        <v>1562</v>
      </c>
      <c r="E774" s="40" t="s">
        <v>17</v>
      </c>
      <c r="F774" s="82">
        <v>4</v>
      </c>
      <c r="G774" s="81">
        <v>0</v>
      </c>
      <c r="H774" s="81">
        <v>0</v>
      </c>
      <c r="I774" s="82">
        <f t="shared" si="57"/>
        <v>4</v>
      </c>
      <c r="J774" s="157">
        <v>9440</v>
      </c>
      <c r="K774" s="127">
        <f t="shared" si="58"/>
        <v>37760</v>
      </c>
    </row>
    <row r="775" spans="1:11" s="3" customFormat="1" ht="24" customHeight="1">
      <c r="A775" s="75">
        <v>42775</v>
      </c>
      <c r="B775" s="38">
        <v>42775</v>
      </c>
      <c r="C775" s="109" t="s">
        <v>1563</v>
      </c>
      <c r="D775" s="39" t="s">
        <v>1564</v>
      </c>
      <c r="E775" s="40" t="s">
        <v>17</v>
      </c>
      <c r="F775" s="82">
        <v>2</v>
      </c>
      <c r="G775" s="81">
        <v>0</v>
      </c>
      <c r="H775" s="81">
        <v>0</v>
      </c>
      <c r="I775" s="82">
        <f t="shared" si="57"/>
        <v>2</v>
      </c>
      <c r="J775" s="157">
        <v>275</v>
      </c>
      <c r="K775" s="127">
        <f t="shared" si="58"/>
        <v>550</v>
      </c>
    </row>
    <row r="776" spans="1:11" ht="24" customHeight="1">
      <c r="A776" s="72">
        <v>44978</v>
      </c>
      <c r="B776" s="77">
        <v>45198</v>
      </c>
      <c r="C776" s="109" t="s">
        <v>1565</v>
      </c>
      <c r="D776" s="55" t="s">
        <v>1566</v>
      </c>
      <c r="E776" s="22" t="s">
        <v>17</v>
      </c>
      <c r="F776" s="82">
        <v>10</v>
      </c>
      <c r="G776" s="81">
        <v>0</v>
      </c>
      <c r="H776" s="81">
        <v>2</v>
      </c>
      <c r="I776" s="82">
        <f t="shared" si="57"/>
        <v>8</v>
      </c>
      <c r="J776" s="159">
        <v>12154</v>
      </c>
      <c r="K776" s="127">
        <f t="shared" si="58"/>
        <v>97232</v>
      </c>
    </row>
    <row r="777" spans="1:11" s="3" customFormat="1" ht="24" customHeight="1">
      <c r="A777" s="72">
        <v>44186</v>
      </c>
      <c r="B777" s="20">
        <v>45195</v>
      </c>
      <c r="C777" s="109" t="s">
        <v>1567</v>
      </c>
      <c r="D777" s="55" t="s">
        <v>1568</v>
      </c>
      <c r="E777" s="22" t="s">
        <v>17</v>
      </c>
      <c r="F777" s="82">
        <v>1</v>
      </c>
      <c r="G777" s="81">
        <v>0</v>
      </c>
      <c r="H777" s="81">
        <v>1</v>
      </c>
      <c r="I777" s="82">
        <f t="shared" si="57"/>
        <v>0</v>
      </c>
      <c r="J777" s="159">
        <v>1245</v>
      </c>
      <c r="K777" s="127">
        <f t="shared" si="58"/>
        <v>0</v>
      </c>
    </row>
    <row r="778" spans="1:11" s="3" customFormat="1" ht="24" customHeight="1">
      <c r="A778" s="105">
        <v>41995</v>
      </c>
      <c r="B778" s="106">
        <v>41995</v>
      </c>
      <c r="C778" s="109" t="s">
        <v>1569</v>
      </c>
      <c r="D778" s="80" t="s">
        <v>1570</v>
      </c>
      <c r="E778" s="81" t="s">
        <v>17</v>
      </c>
      <c r="F778" s="82">
        <v>28</v>
      </c>
      <c r="G778" s="81">
        <v>0</v>
      </c>
      <c r="H778" s="81">
        <v>0</v>
      </c>
      <c r="I778" s="82">
        <f t="shared" si="57"/>
        <v>28</v>
      </c>
      <c r="J778" s="163">
        <v>400</v>
      </c>
      <c r="K778" s="127">
        <f t="shared" si="58"/>
        <v>11200</v>
      </c>
    </row>
    <row r="779" spans="1:11" s="4" customFormat="1" ht="24" customHeight="1">
      <c r="A779" s="75">
        <v>44172</v>
      </c>
      <c r="B779" s="38">
        <v>45163</v>
      </c>
      <c r="C779" s="109" t="s">
        <v>1571</v>
      </c>
      <c r="D779" s="61" t="s">
        <v>1572</v>
      </c>
      <c r="E779" s="40" t="s">
        <v>1163</v>
      </c>
      <c r="F779" s="82">
        <v>5</v>
      </c>
      <c r="G779" s="81">
        <v>0</v>
      </c>
      <c r="H779" s="81">
        <v>0</v>
      </c>
      <c r="I779" s="82">
        <f t="shared" si="57"/>
        <v>5</v>
      </c>
      <c r="J779" s="157">
        <v>14900</v>
      </c>
      <c r="K779" s="127">
        <f t="shared" si="58"/>
        <v>74500</v>
      </c>
    </row>
    <row r="780" spans="1:11" ht="24" customHeight="1">
      <c r="A780" s="75">
        <v>44172</v>
      </c>
      <c r="B780" s="38">
        <v>45183</v>
      </c>
      <c r="C780" s="109" t="s">
        <v>1573</v>
      </c>
      <c r="D780" s="61" t="s">
        <v>1574</v>
      </c>
      <c r="E780" s="40" t="s">
        <v>1163</v>
      </c>
      <c r="F780" s="82">
        <v>5</v>
      </c>
      <c r="G780" s="81">
        <v>0</v>
      </c>
      <c r="H780" s="81">
        <v>1</v>
      </c>
      <c r="I780" s="82">
        <f t="shared" si="57"/>
        <v>4</v>
      </c>
      <c r="J780" s="157">
        <v>37396.004999999997</v>
      </c>
      <c r="K780" s="127">
        <f t="shared" si="58"/>
        <v>149584.01999999999</v>
      </c>
    </row>
    <row r="781" spans="1:11" ht="24" customHeight="1">
      <c r="A781" s="75">
        <v>44978</v>
      </c>
      <c r="B781" s="54">
        <v>45134</v>
      </c>
      <c r="C781" s="109" t="s">
        <v>1575</v>
      </c>
      <c r="D781" s="39" t="s">
        <v>1576</v>
      </c>
      <c r="E781" s="40" t="s">
        <v>17</v>
      </c>
      <c r="F781" s="82">
        <v>32</v>
      </c>
      <c r="G781" s="81">
        <v>0</v>
      </c>
      <c r="H781" s="81">
        <v>0</v>
      </c>
      <c r="I781" s="82">
        <f t="shared" si="57"/>
        <v>32</v>
      </c>
      <c r="J781" s="157">
        <v>5192</v>
      </c>
      <c r="K781" s="127">
        <f t="shared" si="58"/>
        <v>166144</v>
      </c>
    </row>
    <row r="782" spans="1:11" ht="24" customHeight="1">
      <c r="A782" s="75">
        <v>45106</v>
      </c>
      <c r="B782" s="54">
        <v>45120</v>
      </c>
      <c r="C782" s="109" t="s">
        <v>1577</v>
      </c>
      <c r="D782" s="39" t="s">
        <v>1578</v>
      </c>
      <c r="E782" s="40" t="s">
        <v>17</v>
      </c>
      <c r="F782" s="82">
        <v>0</v>
      </c>
      <c r="G782" s="81">
        <v>0</v>
      </c>
      <c r="H782" s="81">
        <v>0</v>
      </c>
      <c r="I782" s="82">
        <f t="shared" si="57"/>
        <v>0</v>
      </c>
      <c r="J782" s="157">
        <v>2741.66</v>
      </c>
      <c r="K782" s="127">
        <f t="shared" si="58"/>
        <v>0</v>
      </c>
    </row>
    <row r="783" spans="1:11" ht="24" customHeight="1">
      <c r="A783" s="75">
        <v>45120</v>
      </c>
      <c r="B783" s="54">
        <v>45124</v>
      </c>
      <c r="C783" s="109" t="s">
        <v>1579</v>
      </c>
      <c r="D783" s="39" t="s">
        <v>1580</v>
      </c>
      <c r="E783" s="40" t="s">
        <v>1581</v>
      </c>
      <c r="F783" s="82">
        <v>0</v>
      </c>
      <c r="G783" s="81">
        <v>0</v>
      </c>
      <c r="H783" s="81">
        <v>0</v>
      </c>
      <c r="I783" s="82">
        <f t="shared" si="57"/>
        <v>0</v>
      </c>
      <c r="J783" s="157">
        <v>688.6</v>
      </c>
      <c r="K783" s="127">
        <f t="shared" si="58"/>
        <v>0</v>
      </c>
    </row>
    <row r="784" spans="1:11" ht="24" customHeight="1">
      <c r="A784" s="75">
        <v>45120</v>
      </c>
      <c r="B784" s="54">
        <v>45124</v>
      </c>
      <c r="C784" s="109" t="s">
        <v>1582</v>
      </c>
      <c r="D784" s="39" t="s">
        <v>1583</v>
      </c>
      <c r="E784" s="40" t="s">
        <v>1581</v>
      </c>
      <c r="F784" s="82">
        <v>0</v>
      </c>
      <c r="G784" s="81">
        <v>0</v>
      </c>
      <c r="H784" s="81">
        <v>0</v>
      </c>
      <c r="I784" s="82">
        <f t="shared" si="57"/>
        <v>0</v>
      </c>
      <c r="J784" s="157">
        <v>851</v>
      </c>
      <c r="K784" s="127">
        <f t="shared" si="58"/>
        <v>0</v>
      </c>
    </row>
    <row r="785" spans="1:11" ht="24" customHeight="1">
      <c r="A785" s="75">
        <v>45120</v>
      </c>
      <c r="B785" s="54">
        <v>45124</v>
      </c>
      <c r="C785" s="109" t="s">
        <v>1584</v>
      </c>
      <c r="D785" s="39" t="s">
        <v>1585</v>
      </c>
      <c r="E785" s="40" t="s">
        <v>1581</v>
      </c>
      <c r="F785" s="82">
        <v>0</v>
      </c>
      <c r="G785" s="81">
        <v>0</v>
      </c>
      <c r="H785" s="81">
        <v>0</v>
      </c>
      <c r="I785" s="82">
        <f t="shared" si="57"/>
        <v>0</v>
      </c>
      <c r="J785" s="157">
        <v>850.45</v>
      </c>
      <c r="K785" s="127">
        <f t="shared" si="58"/>
        <v>0</v>
      </c>
    </row>
    <row r="786" spans="1:11" ht="24" customHeight="1">
      <c r="A786" s="75">
        <v>44978</v>
      </c>
      <c r="B786" s="38">
        <v>44981</v>
      </c>
      <c r="C786" s="109" t="s">
        <v>1586</v>
      </c>
      <c r="D786" s="39" t="s">
        <v>1587</v>
      </c>
      <c r="E786" s="40" t="s">
        <v>17</v>
      </c>
      <c r="F786" s="82">
        <v>1</v>
      </c>
      <c r="G786" s="81">
        <v>0</v>
      </c>
      <c r="H786" s="81">
        <v>0</v>
      </c>
      <c r="I786" s="82">
        <f t="shared" si="57"/>
        <v>1</v>
      </c>
      <c r="J786" s="157">
        <v>2478</v>
      </c>
      <c r="K786" s="127">
        <f t="shared" si="58"/>
        <v>2478</v>
      </c>
    </row>
    <row r="787" spans="1:11" ht="24" customHeight="1">
      <c r="A787" s="74">
        <v>44978</v>
      </c>
      <c r="B787" s="30">
        <v>44981</v>
      </c>
      <c r="C787" s="109" t="s">
        <v>1588</v>
      </c>
      <c r="D787" s="31" t="s">
        <v>1589</v>
      </c>
      <c r="E787" s="32" t="s">
        <v>17</v>
      </c>
      <c r="F787" s="82">
        <v>1</v>
      </c>
      <c r="G787" s="81">
        <v>0</v>
      </c>
      <c r="H787" s="81">
        <v>0</v>
      </c>
      <c r="I787" s="82">
        <f t="shared" si="57"/>
        <v>1</v>
      </c>
      <c r="J787" s="130">
        <v>2360</v>
      </c>
      <c r="K787" s="127">
        <f t="shared" si="58"/>
        <v>2360</v>
      </c>
    </row>
    <row r="788" spans="1:11" ht="24" customHeight="1">
      <c r="A788" s="74">
        <v>44978</v>
      </c>
      <c r="B788" s="30">
        <v>45163</v>
      </c>
      <c r="C788" s="109" t="s">
        <v>1590</v>
      </c>
      <c r="D788" s="31" t="s">
        <v>1591</v>
      </c>
      <c r="E788" s="32" t="s">
        <v>17</v>
      </c>
      <c r="F788" s="82">
        <v>0</v>
      </c>
      <c r="G788" s="81">
        <v>0</v>
      </c>
      <c r="H788" s="81">
        <v>0</v>
      </c>
      <c r="I788" s="82">
        <f t="shared" si="57"/>
        <v>0</v>
      </c>
      <c r="J788" s="130">
        <v>1416</v>
      </c>
      <c r="K788" s="127">
        <f t="shared" si="58"/>
        <v>0</v>
      </c>
    </row>
    <row r="789" spans="1:11" s="4" customFormat="1" ht="24" customHeight="1">
      <c r="A789" s="75">
        <v>44978</v>
      </c>
      <c r="B789" s="38">
        <v>45163</v>
      </c>
      <c r="C789" s="109" t="s">
        <v>1592</v>
      </c>
      <c r="D789" s="39" t="s">
        <v>1593</v>
      </c>
      <c r="E789" s="40" t="s">
        <v>17</v>
      </c>
      <c r="F789" s="82">
        <v>0</v>
      </c>
      <c r="G789" s="81">
        <v>0</v>
      </c>
      <c r="H789" s="81">
        <v>0</v>
      </c>
      <c r="I789" s="82">
        <f t="shared" si="57"/>
        <v>0</v>
      </c>
      <c r="J789" s="157">
        <v>4012</v>
      </c>
      <c r="K789" s="127">
        <f t="shared" si="58"/>
        <v>0</v>
      </c>
    </row>
    <row r="790" spans="1:11" ht="24" customHeight="1">
      <c r="A790" s="75">
        <v>44406</v>
      </c>
      <c r="B790" s="38">
        <v>44862</v>
      </c>
      <c r="C790" s="109" t="s">
        <v>1594</v>
      </c>
      <c r="D790" s="39" t="s">
        <v>1595</v>
      </c>
      <c r="E790" s="40" t="s">
        <v>17</v>
      </c>
      <c r="F790" s="82">
        <v>22</v>
      </c>
      <c r="G790" s="81">
        <v>0</v>
      </c>
      <c r="H790" s="81">
        <v>0</v>
      </c>
      <c r="I790" s="82">
        <f t="shared" si="57"/>
        <v>22</v>
      </c>
      <c r="J790" s="157">
        <v>12000</v>
      </c>
      <c r="K790" s="127">
        <f t="shared" si="58"/>
        <v>264000</v>
      </c>
    </row>
    <row r="791" spans="1:11" ht="24" customHeight="1">
      <c r="A791" s="75">
        <v>44406</v>
      </c>
      <c r="B791" s="38">
        <v>44407</v>
      </c>
      <c r="C791" s="109" t="s">
        <v>1596</v>
      </c>
      <c r="D791" s="39" t="s">
        <v>1597</v>
      </c>
      <c r="E791" s="40" t="s">
        <v>17</v>
      </c>
      <c r="F791" s="82">
        <v>9</v>
      </c>
      <c r="G791" s="81">
        <v>0</v>
      </c>
      <c r="H791" s="81">
        <v>0</v>
      </c>
      <c r="I791" s="82">
        <f t="shared" si="57"/>
        <v>9</v>
      </c>
      <c r="J791" s="157">
        <v>15000.005999999999</v>
      </c>
      <c r="K791" s="127">
        <f t="shared" si="58"/>
        <v>135000.054</v>
      </c>
    </row>
    <row r="792" spans="1:11" ht="24" customHeight="1">
      <c r="A792" s="72">
        <v>44186</v>
      </c>
      <c r="B792" s="20">
        <v>44907</v>
      </c>
      <c r="C792" s="109" t="s">
        <v>1598</v>
      </c>
      <c r="D792" s="55" t="s">
        <v>1599</v>
      </c>
      <c r="E792" s="22" t="s">
        <v>17</v>
      </c>
      <c r="F792" s="82">
        <v>1</v>
      </c>
      <c r="G792" s="81">
        <v>0</v>
      </c>
      <c r="H792" s="81">
        <v>0</v>
      </c>
      <c r="I792" s="82">
        <f t="shared" si="57"/>
        <v>1</v>
      </c>
      <c r="J792" s="159">
        <v>395</v>
      </c>
      <c r="K792" s="127">
        <f t="shared" si="58"/>
        <v>395</v>
      </c>
    </row>
    <row r="793" spans="1:11" ht="24" customHeight="1">
      <c r="A793" s="72">
        <v>44865</v>
      </c>
      <c r="B793" s="77">
        <v>44895</v>
      </c>
      <c r="C793" s="109" t="s">
        <v>1600</v>
      </c>
      <c r="D793" s="55" t="s">
        <v>1601</v>
      </c>
      <c r="E793" s="22" t="s">
        <v>17</v>
      </c>
      <c r="F793" s="82">
        <v>1</v>
      </c>
      <c r="G793" s="81">
        <v>0</v>
      </c>
      <c r="H793" s="81">
        <v>0</v>
      </c>
      <c r="I793" s="82">
        <f t="shared" si="57"/>
        <v>1</v>
      </c>
      <c r="J793" s="159">
        <v>16343</v>
      </c>
      <c r="K793" s="127">
        <f t="shared" si="58"/>
        <v>16343</v>
      </c>
    </row>
    <row r="794" spans="1:11" ht="24" customHeight="1">
      <c r="A794" s="72">
        <v>45104</v>
      </c>
      <c r="B794" s="77">
        <v>45198</v>
      </c>
      <c r="C794" s="109" t="s">
        <v>1602</v>
      </c>
      <c r="D794" s="55" t="s">
        <v>1603</v>
      </c>
      <c r="E794" s="22" t="s">
        <v>17</v>
      </c>
      <c r="F794" s="82">
        <v>1</v>
      </c>
      <c r="G794" s="81">
        <v>0</v>
      </c>
      <c r="H794" s="81">
        <v>1</v>
      </c>
      <c r="I794" s="82">
        <f t="shared" si="57"/>
        <v>0</v>
      </c>
      <c r="J794" s="159">
        <v>684.4</v>
      </c>
      <c r="K794" s="127">
        <f t="shared" si="58"/>
        <v>0</v>
      </c>
    </row>
    <row r="795" spans="1:11" ht="24" customHeight="1">
      <c r="A795" s="72">
        <v>44186</v>
      </c>
      <c r="B795" s="20">
        <v>44907</v>
      </c>
      <c r="C795" s="109" t="s">
        <v>1604</v>
      </c>
      <c r="D795" s="55" t="s">
        <v>1605</v>
      </c>
      <c r="E795" s="22" t="s">
        <v>17</v>
      </c>
      <c r="F795" s="82">
        <v>0</v>
      </c>
      <c r="G795" s="81">
        <v>0</v>
      </c>
      <c r="H795" s="81">
        <v>0</v>
      </c>
      <c r="I795" s="82">
        <f t="shared" si="57"/>
        <v>0</v>
      </c>
      <c r="J795" s="159">
        <v>685</v>
      </c>
      <c r="K795" s="127">
        <f t="shared" si="58"/>
        <v>0</v>
      </c>
    </row>
    <row r="796" spans="1:11" ht="24" customHeight="1">
      <c r="A796" s="72">
        <v>44186</v>
      </c>
      <c r="B796" s="77">
        <v>44895</v>
      </c>
      <c r="C796" s="109" t="s">
        <v>1606</v>
      </c>
      <c r="D796" s="55" t="s">
        <v>1607</v>
      </c>
      <c r="E796" s="22" t="s">
        <v>17</v>
      </c>
      <c r="F796" s="82">
        <v>0</v>
      </c>
      <c r="G796" s="81">
        <v>0</v>
      </c>
      <c r="H796" s="81">
        <v>0</v>
      </c>
      <c r="I796" s="82">
        <f t="shared" si="57"/>
        <v>0</v>
      </c>
      <c r="J796" s="159">
        <v>685</v>
      </c>
      <c r="K796" s="127">
        <f t="shared" si="58"/>
        <v>0</v>
      </c>
    </row>
    <row r="797" spans="1:11" s="3" customFormat="1" ht="24" customHeight="1">
      <c r="A797" s="75">
        <v>45015</v>
      </c>
      <c r="B797" s="38">
        <v>45034</v>
      </c>
      <c r="C797" s="109" t="s">
        <v>1608</v>
      </c>
      <c r="D797" s="39" t="s">
        <v>1609</v>
      </c>
      <c r="E797" s="40" t="s">
        <v>17</v>
      </c>
      <c r="F797" s="82">
        <v>3</v>
      </c>
      <c r="G797" s="81">
        <v>0</v>
      </c>
      <c r="H797" s="81">
        <v>0</v>
      </c>
      <c r="I797" s="82">
        <f t="shared" si="57"/>
        <v>3</v>
      </c>
      <c r="J797" s="157">
        <v>7552</v>
      </c>
      <c r="K797" s="127">
        <f t="shared" si="58"/>
        <v>22656</v>
      </c>
    </row>
    <row r="798" spans="1:11" s="3" customFormat="1" ht="24" customHeight="1">
      <c r="A798" s="75">
        <v>45015</v>
      </c>
      <c r="B798" s="38">
        <v>45034</v>
      </c>
      <c r="C798" s="109" t="s">
        <v>1610</v>
      </c>
      <c r="D798" s="39" t="s">
        <v>1611</v>
      </c>
      <c r="E798" s="40" t="s">
        <v>17</v>
      </c>
      <c r="F798" s="82">
        <v>3</v>
      </c>
      <c r="G798" s="81">
        <v>0</v>
      </c>
      <c r="H798" s="81">
        <v>0</v>
      </c>
      <c r="I798" s="82">
        <f t="shared" si="57"/>
        <v>3</v>
      </c>
      <c r="J798" s="157">
        <v>15328.2</v>
      </c>
      <c r="K798" s="127">
        <f t="shared" si="58"/>
        <v>45984.600000000006</v>
      </c>
    </row>
    <row r="799" spans="1:11" s="3" customFormat="1" ht="24" customHeight="1">
      <c r="A799" s="75">
        <v>45015</v>
      </c>
      <c r="B799" s="38">
        <v>45163</v>
      </c>
      <c r="C799" s="109" t="s">
        <v>1612</v>
      </c>
      <c r="D799" s="39" t="s">
        <v>1613</v>
      </c>
      <c r="E799" s="40" t="s">
        <v>17</v>
      </c>
      <c r="F799" s="82">
        <v>0</v>
      </c>
      <c r="G799" s="81">
        <v>0</v>
      </c>
      <c r="H799" s="81">
        <v>0</v>
      </c>
      <c r="I799" s="82">
        <f t="shared" si="57"/>
        <v>0</v>
      </c>
      <c r="J799" s="157">
        <v>8732</v>
      </c>
      <c r="K799" s="127">
        <f t="shared" si="58"/>
        <v>0</v>
      </c>
    </row>
    <row r="800" spans="1:11" s="3" customFormat="1" ht="24" customHeight="1">
      <c r="A800" s="75">
        <v>45015</v>
      </c>
      <c r="B800" s="38">
        <v>45034</v>
      </c>
      <c r="C800" s="109" t="s">
        <v>1614</v>
      </c>
      <c r="D800" s="39" t="s">
        <v>1615</v>
      </c>
      <c r="E800" s="40" t="s">
        <v>17</v>
      </c>
      <c r="F800" s="82">
        <v>3</v>
      </c>
      <c r="G800" s="81">
        <v>0</v>
      </c>
      <c r="H800" s="81">
        <v>0</v>
      </c>
      <c r="I800" s="82">
        <f t="shared" si="57"/>
        <v>3</v>
      </c>
      <c r="J800" s="157">
        <v>5879.94</v>
      </c>
      <c r="K800" s="127">
        <f t="shared" si="58"/>
        <v>17639.82</v>
      </c>
    </row>
    <row r="801" spans="1:12" s="3" customFormat="1" ht="24" customHeight="1">
      <c r="A801" s="75">
        <v>45015</v>
      </c>
      <c r="B801" s="38">
        <v>45034</v>
      </c>
      <c r="C801" s="109" t="s">
        <v>1616</v>
      </c>
      <c r="D801" s="39" t="s">
        <v>1617</v>
      </c>
      <c r="E801" s="40" t="s">
        <v>17</v>
      </c>
      <c r="F801" s="82">
        <v>3</v>
      </c>
      <c r="G801" s="81">
        <v>0</v>
      </c>
      <c r="H801" s="81">
        <v>0</v>
      </c>
      <c r="I801" s="82">
        <f t="shared" si="57"/>
        <v>3</v>
      </c>
      <c r="J801" s="157">
        <v>17464</v>
      </c>
      <c r="K801" s="127">
        <f t="shared" si="58"/>
        <v>52392</v>
      </c>
    </row>
    <row r="802" spans="1:12" ht="24" customHeight="1">
      <c r="A802" s="72">
        <v>45104</v>
      </c>
      <c r="B802" s="77">
        <v>45107</v>
      </c>
      <c r="C802" s="109" t="s">
        <v>1618</v>
      </c>
      <c r="D802" s="55" t="s">
        <v>1619</v>
      </c>
      <c r="E802" s="22" t="s">
        <v>17</v>
      </c>
      <c r="F802" s="82">
        <v>0</v>
      </c>
      <c r="G802" s="81">
        <v>0</v>
      </c>
      <c r="H802" s="81">
        <v>0</v>
      </c>
      <c r="I802" s="82">
        <f t="shared" si="57"/>
        <v>0</v>
      </c>
      <c r="J802" s="159">
        <v>1321.6</v>
      </c>
      <c r="K802" s="127">
        <f t="shared" si="58"/>
        <v>0</v>
      </c>
    </row>
    <row r="803" spans="1:12" ht="24" customHeight="1">
      <c r="A803" s="75">
        <v>42328</v>
      </c>
      <c r="B803" s="38">
        <v>44957</v>
      </c>
      <c r="C803" s="109" t="s">
        <v>1620</v>
      </c>
      <c r="D803" s="39" t="s">
        <v>1621</v>
      </c>
      <c r="E803" s="40" t="s">
        <v>17</v>
      </c>
      <c r="F803" s="82">
        <v>39</v>
      </c>
      <c r="G803" s="81">
        <v>0</v>
      </c>
      <c r="H803" s="81">
        <v>0</v>
      </c>
      <c r="I803" s="82">
        <f t="shared" si="57"/>
        <v>39</v>
      </c>
      <c r="J803" s="157">
        <v>2061</v>
      </c>
      <c r="K803" s="127">
        <f t="shared" si="58"/>
        <v>80379</v>
      </c>
    </row>
    <row r="804" spans="1:12" ht="24" customHeight="1">
      <c r="A804" s="75">
        <v>42328</v>
      </c>
      <c r="B804" s="38">
        <v>42328</v>
      </c>
      <c r="C804" s="109" t="s">
        <v>1622</v>
      </c>
      <c r="D804" s="39" t="s">
        <v>1623</v>
      </c>
      <c r="E804" s="40" t="s">
        <v>17</v>
      </c>
      <c r="F804" s="82">
        <v>34</v>
      </c>
      <c r="G804" s="81">
        <v>0</v>
      </c>
      <c r="H804" s="81">
        <v>0</v>
      </c>
      <c r="I804" s="82">
        <f t="shared" si="57"/>
        <v>34</v>
      </c>
      <c r="J804" s="157">
        <v>2065</v>
      </c>
      <c r="K804" s="127">
        <f t="shared" si="58"/>
        <v>70210</v>
      </c>
    </row>
    <row r="805" spans="1:12" ht="24" customHeight="1">
      <c r="A805" s="72">
        <v>43061</v>
      </c>
      <c r="B805" s="20">
        <v>43061</v>
      </c>
      <c r="C805" s="109" t="s">
        <v>1624</v>
      </c>
      <c r="D805" s="37" t="s">
        <v>1625</v>
      </c>
      <c r="E805" s="22" t="s">
        <v>17</v>
      </c>
      <c r="F805" s="82">
        <v>43</v>
      </c>
      <c r="G805" s="81">
        <v>0</v>
      </c>
      <c r="H805" s="81">
        <v>0</v>
      </c>
      <c r="I805" s="82">
        <f t="shared" si="57"/>
        <v>43</v>
      </c>
      <c r="J805" s="159">
        <v>2714</v>
      </c>
      <c r="K805" s="127">
        <f t="shared" si="58"/>
        <v>116702</v>
      </c>
    </row>
    <row r="806" spans="1:12" s="3" customFormat="1" ht="24" customHeight="1">
      <c r="A806" s="75">
        <v>42328</v>
      </c>
      <c r="B806" s="38">
        <v>45016</v>
      </c>
      <c r="C806" s="109" t="s">
        <v>1626</v>
      </c>
      <c r="D806" s="39" t="s">
        <v>1627</v>
      </c>
      <c r="E806" s="40" t="s">
        <v>17</v>
      </c>
      <c r="F806" s="82">
        <v>28</v>
      </c>
      <c r="G806" s="81">
        <v>0</v>
      </c>
      <c r="H806" s="81">
        <v>0</v>
      </c>
      <c r="I806" s="82">
        <f t="shared" si="57"/>
        <v>28</v>
      </c>
      <c r="J806" s="157">
        <v>932.2</v>
      </c>
      <c r="K806" s="127">
        <f t="shared" si="58"/>
        <v>26101.600000000002</v>
      </c>
    </row>
    <row r="807" spans="1:12" s="3" customFormat="1" ht="24" customHeight="1">
      <c r="A807" s="75">
        <v>42328</v>
      </c>
      <c r="B807" s="38">
        <v>45016</v>
      </c>
      <c r="C807" s="109" t="s">
        <v>1628</v>
      </c>
      <c r="D807" s="39" t="s">
        <v>1629</v>
      </c>
      <c r="E807" s="40" t="s">
        <v>17</v>
      </c>
      <c r="F807" s="82">
        <v>27</v>
      </c>
      <c r="G807" s="81">
        <v>0</v>
      </c>
      <c r="H807" s="81">
        <v>0</v>
      </c>
      <c r="I807" s="82">
        <f t="shared" si="57"/>
        <v>27</v>
      </c>
      <c r="J807" s="157">
        <v>1038.4000000000001</v>
      </c>
      <c r="K807" s="127">
        <f t="shared" si="58"/>
        <v>28036.800000000003</v>
      </c>
    </row>
    <row r="808" spans="1:12" s="3" customFormat="1" ht="24" customHeight="1">
      <c r="A808" s="38">
        <v>45139</v>
      </c>
      <c r="B808" s="38">
        <v>45146</v>
      </c>
      <c r="C808" s="109" t="s">
        <v>1630</v>
      </c>
      <c r="D808" s="39" t="s">
        <v>1631</v>
      </c>
      <c r="E808" s="40" t="s">
        <v>1632</v>
      </c>
      <c r="F808" s="35">
        <v>0</v>
      </c>
      <c r="G808" s="81">
        <v>0</v>
      </c>
      <c r="H808" s="81">
        <v>0</v>
      </c>
      <c r="I808" s="82">
        <f t="shared" si="57"/>
        <v>0</v>
      </c>
      <c r="J808" s="41">
        <v>54000</v>
      </c>
      <c r="K808" s="127">
        <f t="shared" si="58"/>
        <v>0</v>
      </c>
    </row>
    <row r="809" spans="1:12" s="3" customFormat="1" ht="24" customHeight="1">
      <c r="A809" s="38">
        <v>45139</v>
      </c>
      <c r="B809" s="38">
        <v>45146</v>
      </c>
      <c r="C809" s="109" t="s">
        <v>1633</v>
      </c>
      <c r="D809" s="39" t="s">
        <v>1634</v>
      </c>
      <c r="E809" s="40" t="s">
        <v>1632</v>
      </c>
      <c r="F809" s="35">
        <v>0</v>
      </c>
      <c r="G809" s="81">
        <v>0</v>
      </c>
      <c r="H809" s="81">
        <v>0</v>
      </c>
      <c r="I809" s="82">
        <f t="shared" si="57"/>
        <v>0</v>
      </c>
      <c r="J809" s="41">
        <v>85000</v>
      </c>
      <c r="K809" s="127">
        <f t="shared" si="58"/>
        <v>0</v>
      </c>
    </row>
    <row r="810" spans="1:12" s="3" customFormat="1" ht="24" customHeight="1">
      <c r="A810" s="38">
        <v>45139</v>
      </c>
      <c r="B810" s="38">
        <v>45146</v>
      </c>
      <c r="C810" s="109" t="s">
        <v>1635</v>
      </c>
      <c r="D810" s="39" t="s">
        <v>1636</v>
      </c>
      <c r="E810" s="40" t="s">
        <v>1632</v>
      </c>
      <c r="F810" s="35">
        <v>0</v>
      </c>
      <c r="G810" s="81">
        <v>0</v>
      </c>
      <c r="H810" s="81">
        <v>0</v>
      </c>
      <c r="I810" s="82">
        <f t="shared" si="57"/>
        <v>0</v>
      </c>
      <c r="J810" s="41">
        <v>3500</v>
      </c>
      <c r="K810" s="127">
        <f t="shared" si="58"/>
        <v>0</v>
      </c>
    </row>
    <row r="811" spans="1:12" s="3" customFormat="1" ht="24" customHeight="1">
      <c r="A811" s="38">
        <v>45139</v>
      </c>
      <c r="B811" s="38">
        <v>45146</v>
      </c>
      <c r="C811" s="109" t="s">
        <v>1637</v>
      </c>
      <c r="D811" s="39" t="s">
        <v>1638</v>
      </c>
      <c r="E811" s="40" t="s">
        <v>1632</v>
      </c>
      <c r="F811" s="35">
        <v>0</v>
      </c>
      <c r="G811" s="81">
        <v>0</v>
      </c>
      <c r="H811" s="81">
        <v>0</v>
      </c>
      <c r="I811" s="82">
        <f t="shared" ref="I811:I828" si="59">F811+G811-H811</f>
        <v>0</v>
      </c>
      <c r="J811" s="41">
        <v>8000</v>
      </c>
      <c r="K811" s="127">
        <f t="shared" si="58"/>
        <v>0</v>
      </c>
    </row>
    <row r="812" spans="1:12" s="3" customFormat="1" ht="24" customHeight="1">
      <c r="A812" s="38">
        <v>45139</v>
      </c>
      <c r="B812" s="38">
        <v>45146</v>
      </c>
      <c r="C812" s="109" t="s">
        <v>1639</v>
      </c>
      <c r="D812" s="39" t="s">
        <v>1640</v>
      </c>
      <c r="E812" s="40" t="s">
        <v>1632</v>
      </c>
      <c r="F812" s="35">
        <v>0</v>
      </c>
      <c r="G812" s="81">
        <v>0</v>
      </c>
      <c r="H812" s="81">
        <v>0</v>
      </c>
      <c r="I812" s="82">
        <f t="shared" si="59"/>
        <v>0</v>
      </c>
      <c r="J812" s="41">
        <v>85000</v>
      </c>
      <c r="K812" s="127">
        <f t="shared" si="58"/>
        <v>0</v>
      </c>
    </row>
    <row r="813" spans="1:12" ht="24" customHeight="1" thickBot="1">
      <c r="A813" s="101">
        <v>44406</v>
      </c>
      <c r="B813" s="102">
        <v>44407</v>
      </c>
      <c r="C813" s="109" t="s">
        <v>1641</v>
      </c>
      <c r="D813" s="103" t="s">
        <v>1642</v>
      </c>
      <c r="E813" s="104" t="s">
        <v>17</v>
      </c>
      <c r="F813" s="84">
        <v>3</v>
      </c>
      <c r="G813" s="81">
        <v>0</v>
      </c>
      <c r="H813" s="81">
        <v>0</v>
      </c>
      <c r="I813" s="82">
        <f t="shared" si="59"/>
        <v>3</v>
      </c>
      <c r="J813" s="161">
        <v>51666.676599999999</v>
      </c>
      <c r="K813" s="173">
        <f t="shared" si="58"/>
        <v>155000.02979999999</v>
      </c>
    </row>
    <row r="814" spans="1:12" ht="28.5" customHeight="1" thickBot="1">
      <c r="A814" s="218" t="s">
        <v>1643</v>
      </c>
      <c r="B814" s="219"/>
      <c r="C814" s="219"/>
      <c r="D814" s="219"/>
      <c r="E814" s="219"/>
      <c r="F814" s="187"/>
      <c r="G814" s="85"/>
      <c r="H814" s="85"/>
      <c r="I814" s="86"/>
      <c r="J814" s="154"/>
      <c r="K814" s="152"/>
    </row>
    <row r="815" spans="1:12" ht="24" customHeight="1">
      <c r="A815" s="38">
        <v>45177</v>
      </c>
      <c r="B815" s="38">
        <v>45180</v>
      </c>
      <c r="C815" s="110" t="s">
        <v>1644</v>
      </c>
      <c r="D815" s="39" t="s">
        <v>1645</v>
      </c>
      <c r="E815" s="40" t="s">
        <v>17</v>
      </c>
      <c r="F815" s="35">
        <v>0</v>
      </c>
      <c r="G815" s="40">
        <v>2</v>
      </c>
      <c r="H815" s="40">
        <v>0</v>
      </c>
      <c r="I815" s="35">
        <f t="shared" ref="I815" si="60">F815+G815-H815</f>
        <v>2</v>
      </c>
      <c r="J815" s="41">
        <v>17700</v>
      </c>
      <c r="K815" s="127">
        <f t="shared" ref="K815" si="61">I815*J815</f>
        <v>35400</v>
      </c>
      <c r="L815" s="181"/>
    </row>
    <row r="816" spans="1:12" ht="24" customHeight="1">
      <c r="A816" s="38">
        <v>45177</v>
      </c>
      <c r="B816" s="38">
        <v>45180</v>
      </c>
      <c r="C816" s="110" t="s">
        <v>1646</v>
      </c>
      <c r="D816" s="39" t="s">
        <v>1647</v>
      </c>
      <c r="E816" s="40" t="s">
        <v>17</v>
      </c>
      <c r="F816" s="35">
        <v>0</v>
      </c>
      <c r="G816" s="40">
        <v>3</v>
      </c>
      <c r="H816" s="40">
        <v>0</v>
      </c>
      <c r="I816" s="35">
        <f t="shared" si="59"/>
        <v>3</v>
      </c>
      <c r="J816" s="41">
        <v>59000</v>
      </c>
      <c r="K816" s="127">
        <f>I816*J816</f>
        <v>177000</v>
      </c>
    </row>
    <row r="817" spans="1:12" ht="24" customHeight="1">
      <c r="A817" s="38">
        <v>45177</v>
      </c>
      <c r="B817" s="38">
        <v>45180</v>
      </c>
      <c r="C817" s="110" t="s">
        <v>1648</v>
      </c>
      <c r="D817" s="39" t="s">
        <v>1649</v>
      </c>
      <c r="E817" s="40" t="s">
        <v>17</v>
      </c>
      <c r="F817" s="35">
        <v>0</v>
      </c>
      <c r="G817" s="40">
        <v>1</v>
      </c>
      <c r="H817" s="40">
        <v>0</v>
      </c>
      <c r="I817" s="35">
        <f t="shared" si="59"/>
        <v>1</v>
      </c>
      <c r="J817" s="41">
        <v>47200</v>
      </c>
      <c r="K817" s="127">
        <f>I817*J817</f>
        <v>47200</v>
      </c>
    </row>
    <row r="818" spans="1:12" ht="24" customHeight="1">
      <c r="A818" s="38">
        <v>45177</v>
      </c>
      <c r="B818" s="38">
        <v>45180</v>
      </c>
      <c r="C818" s="110" t="s">
        <v>1650</v>
      </c>
      <c r="D818" s="39" t="s">
        <v>1651</v>
      </c>
      <c r="E818" s="40" t="s">
        <v>17</v>
      </c>
      <c r="F818" s="35">
        <v>0</v>
      </c>
      <c r="G818" s="40">
        <v>3</v>
      </c>
      <c r="H818" s="40">
        <v>0</v>
      </c>
      <c r="I818" s="35">
        <f t="shared" si="59"/>
        <v>3</v>
      </c>
      <c r="J818" s="41">
        <v>259600</v>
      </c>
      <c r="K818" s="127">
        <f t="shared" ref="K818" si="62">I818*J818</f>
        <v>778800</v>
      </c>
    </row>
    <row r="819" spans="1:12" ht="24" customHeight="1" thickBot="1">
      <c r="A819" s="38">
        <v>45177</v>
      </c>
      <c r="B819" s="38">
        <v>45180</v>
      </c>
      <c r="C819" s="110" t="s">
        <v>1652</v>
      </c>
      <c r="D819" s="39" t="s">
        <v>1653</v>
      </c>
      <c r="E819" s="40" t="s">
        <v>17</v>
      </c>
      <c r="F819" s="35">
        <v>0</v>
      </c>
      <c r="G819" s="40">
        <v>2</v>
      </c>
      <c r="H819" s="40">
        <v>0</v>
      </c>
      <c r="I819" s="35">
        <f t="shared" si="59"/>
        <v>2</v>
      </c>
      <c r="J819" s="41">
        <v>10620</v>
      </c>
      <c r="K819" s="127">
        <f t="shared" ref="K819" si="63">I819*J819</f>
        <v>21240</v>
      </c>
      <c r="L819" s="181"/>
    </row>
    <row r="820" spans="1:12" ht="28.5" customHeight="1" thickBot="1">
      <c r="A820" s="218" t="s">
        <v>1654</v>
      </c>
      <c r="B820" s="219"/>
      <c r="C820" s="219"/>
      <c r="D820" s="219"/>
      <c r="E820" s="219"/>
      <c r="F820" s="187"/>
      <c r="G820" s="85"/>
      <c r="H820" s="85"/>
      <c r="I820" s="191"/>
      <c r="J820" s="154"/>
      <c r="K820" s="152"/>
    </row>
    <row r="821" spans="1:12" ht="23.25" customHeight="1">
      <c r="A821" s="75">
        <v>45155</v>
      </c>
      <c r="B821" s="38">
        <v>45156</v>
      </c>
      <c r="C821" s="109" t="s">
        <v>1655</v>
      </c>
      <c r="D821" s="39" t="s">
        <v>1656</v>
      </c>
      <c r="E821" s="22" t="s">
        <v>17</v>
      </c>
      <c r="F821" s="82">
        <v>1</v>
      </c>
      <c r="G821" s="81">
        <v>0</v>
      </c>
      <c r="H821" s="81">
        <v>0</v>
      </c>
      <c r="I821" s="35">
        <f t="shared" si="59"/>
        <v>1</v>
      </c>
      <c r="J821" s="159">
        <v>3870000</v>
      </c>
      <c r="K821" s="173">
        <f t="shared" ref="K821:K828" si="64">I821*J821</f>
        <v>3870000</v>
      </c>
      <c r="L821" s="181"/>
    </row>
    <row r="822" spans="1:12" ht="24" customHeight="1">
      <c r="A822" s="105">
        <v>45061</v>
      </c>
      <c r="B822" s="106">
        <v>45062</v>
      </c>
      <c r="C822" s="109" t="s">
        <v>1657</v>
      </c>
      <c r="D822" s="80" t="s">
        <v>1658</v>
      </c>
      <c r="E822" s="81" t="s">
        <v>17</v>
      </c>
      <c r="F822" s="82">
        <v>1</v>
      </c>
      <c r="G822" s="81">
        <v>0</v>
      </c>
      <c r="H822" s="81">
        <v>1</v>
      </c>
      <c r="I822" s="35">
        <f t="shared" si="59"/>
        <v>0</v>
      </c>
      <c r="J822" s="163">
        <v>8260</v>
      </c>
      <c r="K822" s="127">
        <f t="shared" si="64"/>
        <v>0</v>
      </c>
    </row>
    <row r="823" spans="1:12" ht="24" customHeight="1">
      <c r="A823" s="75">
        <v>45061</v>
      </c>
      <c r="B823" s="38">
        <v>45062</v>
      </c>
      <c r="C823" s="109" t="s">
        <v>1659</v>
      </c>
      <c r="D823" s="39" t="s">
        <v>1660</v>
      </c>
      <c r="E823" s="22" t="s">
        <v>17</v>
      </c>
      <c r="F823" s="82">
        <v>2</v>
      </c>
      <c r="G823" s="81">
        <v>0</v>
      </c>
      <c r="H823" s="81">
        <v>2</v>
      </c>
      <c r="I823" s="35">
        <f t="shared" si="59"/>
        <v>0</v>
      </c>
      <c r="J823" s="159">
        <v>5500.0050000000001</v>
      </c>
      <c r="K823" s="127">
        <f t="shared" si="64"/>
        <v>0</v>
      </c>
    </row>
    <row r="824" spans="1:12" ht="24" customHeight="1">
      <c r="A824" s="105">
        <v>45169</v>
      </c>
      <c r="B824" s="106">
        <v>45169</v>
      </c>
      <c r="C824" s="109" t="s">
        <v>1661</v>
      </c>
      <c r="D824" s="80" t="s">
        <v>1662</v>
      </c>
      <c r="E824" s="22" t="s">
        <v>17</v>
      </c>
      <c r="F824" s="82">
        <v>1</v>
      </c>
      <c r="G824" s="81">
        <v>0</v>
      </c>
      <c r="H824" s="81">
        <v>0</v>
      </c>
      <c r="I824" s="35">
        <f t="shared" si="59"/>
        <v>1</v>
      </c>
      <c r="J824" s="165">
        <v>200718</v>
      </c>
      <c r="K824" s="127">
        <f t="shared" si="64"/>
        <v>200718</v>
      </c>
    </row>
    <row r="825" spans="1:12" ht="24" customHeight="1">
      <c r="A825" s="105">
        <v>45071</v>
      </c>
      <c r="B825" s="106">
        <v>45077</v>
      </c>
      <c r="C825" s="109" t="s">
        <v>1663</v>
      </c>
      <c r="D825" s="80" t="s">
        <v>1664</v>
      </c>
      <c r="E825" s="22" t="s">
        <v>17</v>
      </c>
      <c r="F825" s="82">
        <v>2</v>
      </c>
      <c r="G825" s="81">
        <v>0</v>
      </c>
      <c r="H825" s="81">
        <v>2</v>
      </c>
      <c r="I825" s="35">
        <f t="shared" si="59"/>
        <v>0</v>
      </c>
      <c r="J825" s="165">
        <v>36902.574999999997</v>
      </c>
      <c r="K825" s="127">
        <f t="shared" si="64"/>
        <v>0</v>
      </c>
    </row>
    <row r="826" spans="1:12" ht="24" customHeight="1">
      <c r="A826" s="105">
        <v>45071</v>
      </c>
      <c r="B826" s="106">
        <v>45077</v>
      </c>
      <c r="C826" s="109" t="s">
        <v>1665</v>
      </c>
      <c r="D826" s="80" t="s">
        <v>1666</v>
      </c>
      <c r="E826" s="22" t="s">
        <v>17</v>
      </c>
      <c r="F826" s="82">
        <v>1</v>
      </c>
      <c r="G826" s="81">
        <v>0</v>
      </c>
      <c r="H826" s="81">
        <v>1</v>
      </c>
      <c r="I826" s="35">
        <f t="shared" si="59"/>
        <v>0</v>
      </c>
      <c r="J826" s="165">
        <v>40941.61</v>
      </c>
      <c r="K826" s="127">
        <f t="shared" si="64"/>
        <v>0</v>
      </c>
    </row>
    <row r="827" spans="1:12" ht="24" customHeight="1">
      <c r="A827" s="105">
        <v>45071</v>
      </c>
      <c r="B827" s="106">
        <v>45077</v>
      </c>
      <c r="C827" s="109" t="s">
        <v>1667</v>
      </c>
      <c r="D827" s="80" t="s">
        <v>1668</v>
      </c>
      <c r="E827" s="22" t="s">
        <v>17</v>
      </c>
      <c r="F827" s="82">
        <v>1</v>
      </c>
      <c r="G827" s="81">
        <v>0</v>
      </c>
      <c r="H827" s="81">
        <v>1</v>
      </c>
      <c r="I827" s="35">
        <f t="shared" si="59"/>
        <v>0</v>
      </c>
      <c r="J827" s="165">
        <v>44274.89</v>
      </c>
      <c r="K827" s="127">
        <f t="shared" si="64"/>
        <v>0</v>
      </c>
    </row>
    <row r="828" spans="1:12" ht="24" customHeight="1" thickBot="1">
      <c r="A828" s="101">
        <v>45061</v>
      </c>
      <c r="B828" s="102">
        <v>45062</v>
      </c>
      <c r="C828" s="109" t="s">
        <v>1669</v>
      </c>
      <c r="D828" s="103" t="s">
        <v>1670</v>
      </c>
      <c r="E828" s="104" t="s">
        <v>17</v>
      </c>
      <c r="F828" s="84">
        <v>1</v>
      </c>
      <c r="G828" s="81">
        <v>0</v>
      </c>
      <c r="H828" s="81">
        <v>1</v>
      </c>
      <c r="I828" s="35">
        <f t="shared" si="59"/>
        <v>0</v>
      </c>
      <c r="J828" s="161">
        <v>112100</v>
      </c>
      <c r="K828" s="131">
        <f t="shared" si="64"/>
        <v>0</v>
      </c>
    </row>
    <row r="829" spans="1:12" ht="28.5" customHeight="1" thickBot="1">
      <c r="A829" s="113"/>
      <c r="B829" s="114"/>
      <c r="C829" s="119"/>
      <c r="D829" s="85"/>
      <c r="E829" s="85"/>
      <c r="F829" s="156"/>
      <c r="G829" s="156"/>
      <c r="H829" s="156"/>
      <c r="I829" s="192"/>
      <c r="J829" s="87"/>
      <c r="K829" s="171">
        <f>SUM(K9:K828)</f>
        <v>19879352.050449293</v>
      </c>
    </row>
    <row r="830" spans="1:12" ht="20.25">
      <c r="A830" s="57"/>
      <c r="B830" s="57"/>
      <c r="C830" s="58"/>
      <c r="D830" s="59"/>
      <c r="E830" s="59"/>
      <c r="J830" s="60"/>
      <c r="K830" s="145"/>
    </row>
    <row r="831" spans="1:12" ht="20.25" hidden="1">
      <c r="A831" s="57"/>
      <c r="B831" s="57"/>
      <c r="C831" s="58"/>
      <c r="D831" s="59"/>
      <c r="E831" s="59"/>
      <c r="J831" s="60"/>
      <c r="K831" s="145"/>
    </row>
    <row r="832" spans="1:12" ht="20.25" hidden="1">
      <c r="A832" s="57"/>
      <c r="B832" s="57"/>
      <c r="C832" s="58"/>
      <c r="D832" s="59"/>
      <c r="E832" s="59"/>
      <c r="J832" s="60"/>
      <c r="K832" s="145"/>
    </row>
    <row r="833" spans="1:11" ht="20.25" hidden="1">
      <c r="A833" s="57"/>
      <c r="B833" s="57"/>
      <c r="C833" s="58"/>
      <c r="D833" s="59"/>
      <c r="E833" s="59"/>
      <c r="J833" s="60"/>
      <c r="K833" s="145"/>
    </row>
    <row r="834" spans="1:11" ht="20.25" hidden="1">
      <c r="A834" s="57"/>
      <c r="B834" s="57"/>
      <c r="C834" s="58"/>
      <c r="D834" s="59"/>
      <c r="E834" s="59"/>
      <c r="J834" s="60"/>
      <c r="K834" s="145"/>
    </row>
    <row r="835" spans="1:11" ht="2.25" hidden="1" customHeight="1">
      <c r="A835" s="57"/>
      <c r="B835" s="57"/>
      <c r="C835" s="58"/>
      <c r="D835" s="59"/>
      <c r="E835" s="59"/>
      <c r="J835" s="60"/>
      <c r="K835" s="145"/>
    </row>
    <row r="836" spans="1:11" ht="20.25" hidden="1">
      <c r="A836" s="57"/>
      <c r="B836" s="57"/>
      <c r="C836" s="58"/>
      <c r="D836" s="59"/>
      <c r="E836" s="59"/>
      <c r="J836" s="60"/>
      <c r="K836" s="145"/>
    </row>
    <row r="837" spans="1:11" ht="20.25" hidden="1">
      <c r="A837" s="57"/>
      <c r="B837" s="57"/>
      <c r="C837" s="58"/>
      <c r="D837" s="59"/>
      <c r="E837" s="59"/>
      <c r="J837" s="60"/>
      <c r="K837" s="145"/>
    </row>
    <row r="838" spans="1:11" ht="20.25" hidden="1">
      <c r="A838" s="57"/>
      <c r="B838" s="57"/>
      <c r="C838" s="58"/>
      <c r="D838" s="59"/>
      <c r="E838" s="59"/>
      <c r="J838" s="60"/>
      <c r="K838" s="145"/>
    </row>
    <row r="839" spans="1:11" ht="20.25" hidden="1">
      <c r="A839" s="57"/>
      <c r="B839" s="57"/>
      <c r="C839" s="58"/>
      <c r="D839" s="59"/>
      <c r="E839" s="59"/>
      <c r="J839" s="60"/>
      <c r="K839" s="145"/>
    </row>
    <row r="840" spans="1:11" ht="20.25" hidden="1">
      <c r="A840" s="57" t="s">
        <v>1671</v>
      </c>
      <c r="B840" s="57"/>
      <c r="C840" s="19"/>
      <c r="D840" s="59"/>
      <c r="E840" s="59"/>
      <c r="J840" s="60"/>
      <c r="K840" s="145"/>
    </row>
    <row r="841" spans="1:11" ht="20.25">
      <c r="A841" s="57"/>
      <c r="B841" s="57"/>
      <c r="C841" s="19"/>
      <c r="D841" s="59" t="s">
        <v>1672</v>
      </c>
      <c r="E841" s="59"/>
      <c r="J841" s="60"/>
      <c r="K841" s="145"/>
    </row>
    <row r="842" spans="1:11" ht="20.25">
      <c r="A842" s="57"/>
      <c r="B842" s="57"/>
      <c r="C842" s="19"/>
      <c r="D842" s="59"/>
      <c r="E842" s="59"/>
      <c r="J842" s="60"/>
      <c r="K842" s="145"/>
    </row>
    <row r="843" spans="1:11" ht="20.25">
      <c r="A843" s="57"/>
      <c r="B843" s="57"/>
      <c r="C843" s="19"/>
      <c r="D843" s="64"/>
      <c r="E843" s="65"/>
      <c r="J843" s="62"/>
      <c r="K843" s="146"/>
    </row>
    <row r="844" spans="1:11" ht="20.25">
      <c r="A844" s="57"/>
      <c r="B844" s="66"/>
      <c r="C844" s="67"/>
      <c r="D844" s="65" t="s">
        <v>1673</v>
      </c>
      <c r="E844" s="65"/>
      <c r="J844" s="18"/>
      <c r="K844" s="147"/>
    </row>
    <row r="845" spans="1:11" ht="20.25">
      <c r="A845" s="57"/>
      <c r="B845" s="57"/>
      <c r="C845" s="68"/>
      <c r="D845" s="69" t="s">
        <v>1674</v>
      </c>
      <c r="E845" s="59"/>
      <c r="J845" s="65"/>
      <c r="K845" s="148"/>
    </row>
    <row r="846" spans="1:11" ht="20.25">
      <c r="A846" s="19"/>
      <c r="B846" s="19"/>
      <c r="C846" s="58"/>
      <c r="D846" s="62"/>
      <c r="E846" s="59"/>
      <c r="J846" s="62"/>
      <c r="K846" s="146"/>
    </row>
    <row r="847" spans="1:11" ht="20.25">
      <c r="A847" s="19"/>
      <c r="B847" s="19"/>
      <c r="C847" s="59"/>
      <c r="D847" s="62"/>
      <c r="E847" s="59"/>
      <c r="J847" s="63"/>
      <c r="K847" s="149"/>
    </row>
    <row r="848" spans="1:11" ht="20.25">
      <c r="A848" s="116" t="s">
        <v>1675</v>
      </c>
      <c r="B848" s="19"/>
      <c r="C848" s="59"/>
      <c r="D848" s="62"/>
      <c r="E848" s="59"/>
      <c r="J848" s="63"/>
      <c r="K848" s="149"/>
    </row>
    <row r="849" spans="1:11" ht="2.25" customHeight="1">
      <c r="A849" s="19"/>
      <c r="B849" s="70"/>
      <c r="C849" s="59"/>
      <c r="D849" s="70"/>
      <c r="E849" s="18"/>
      <c r="J849" s="18"/>
      <c r="K849" s="149"/>
    </row>
    <row r="850" spans="1:11" ht="20.25" hidden="1">
      <c r="A850" s="19"/>
      <c r="B850" s="65"/>
      <c r="C850" s="70"/>
      <c r="D850" s="65"/>
      <c r="E850" s="65"/>
      <c r="J850" s="65"/>
      <c r="K850" s="149"/>
    </row>
    <row r="851" spans="1:11" ht="20.25" customHeight="1">
      <c r="A851" s="19"/>
      <c r="B851" s="19"/>
      <c r="C851" s="65"/>
      <c r="D851" s="62"/>
      <c r="E851" s="59"/>
      <c r="J851" s="63"/>
      <c r="K851" s="149"/>
    </row>
    <row r="852" spans="1:11" ht="20.25" customHeight="1"/>
    <row r="856" spans="1:11" ht="18">
      <c r="A856" s="11"/>
      <c r="B856" s="11"/>
      <c r="E856" s="17"/>
      <c r="J856" s="12"/>
      <c r="K856" s="150"/>
    </row>
    <row r="857" spans="1:11" ht="18">
      <c r="A857" s="11"/>
      <c r="B857" s="11"/>
      <c r="C857" s="17"/>
      <c r="E857" s="17"/>
      <c r="J857" s="12"/>
      <c r="K857" s="150"/>
    </row>
    <row r="858" spans="1:11" ht="18">
      <c r="A858" s="11"/>
      <c r="B858" s="11"/>
      <c r="C858" s="17"/>
      <c r="E858" s="17"/>
      <c r="J858" s="12"/>
      <c r="K858" s="150"/>
    </row>
    <row r="859" spans="1:11" ht="18">
      <c r="A859" s="11"/>
      <c r="B859" s="11"/>
      <c r="C859" s="17"/>
      <c r="E859" s="17"/>
      <c r="J859" s="12"/>
      <c r="K859" s="150"/>
    </row>
    <row r="860" spans="1:11" ht="18">
      <c r="A860" s="11"/>
      <c r="B860" s="11"/>
      <c r="C860" s="17"/>
      <c r="K860" s="150"/>
    </row>
    <row r="861" spans="1:11">
      <c r="A861" s="11"/>
      <c r="B861" s="11"/>
      <c r="C861" s="15"/>
      <c r="K861" s="150"/>
    </row>
    <row r="863" spans="1:11">
      <c r="D863" s="8" t="s">
        <v>1672</v>
      </c>
      <c r="K863" s="150"/>
    </row>
    <row r="864" spans="1:11">
      <c r="C864" s="14" t="s">
        <v>1676</v>
      </c>
    </row>
  </sheetData>
  <sortState xmlns:xlrd2="http://schemas.microsoft.com/office/spreadsheetml/2017/richdata2" ref="A440:I615">
    <sortCondition ref="D440:D615"/>
  </sortState>
  <mergeCells count="18">
    <mergeCell ref="A4:O4"/>
    <mergeCell ref="A2:T3"/>
    <mergeCell ref="G8:I8"/>
    <mergeCell ref="G193:I193"/>
    <mergeCell ref="A8:E8"/>
    <mergeCell ref="A193:E193"/>
    <mergeCell ref="A5:L5"/>
    <mergeCell ref="D351:I351"/>
    <mergeCell ref="G374:I374"/>
    <mergeCell ref="A820:E820"/>
    <mergeCell ref="G246:I246"/>
    <mergeCell ref="G616:I616"/>
    <mergeCell ref="A770:E770"/>
    <mergeCell ref="A374:E374"/>
    <mergeCell ref="A616:E616"/>
    <mergeCell ref="A436:E436"/>
    <mergeCell ref="A246:E246"/>
    <mergeCell ref="A814:E814"/>
  </mergeCells>
  <phoneticPr fontId="1" type="noConversion"/>
  <printOptions horizontalCentered="1"/>
  <pageMargins left="0.7" right="0.7" top="0.75" bottom="0.75" header="0.3" footer="0.3"/>
  <pageSetup scale="5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2EB5731E4371449BD34C28CCFC39F9" ma:contentTypeVersion="3" ma:contentTypeDescription="Crear nuevo documento." ma:contentTypeScope="" ma:versionID="bdbaf6600f18f0790148580c08de6ce1">
  <xsd:schema xmlns:xsd="http://www.w3.org/2001/XMLSchema" xmlns:xs="http://www.w3.org/2001/XMLSchema" xmlns:p="http://schemas.microsoft.com/office/2006/metadata/properties" xmlns:ns2="665e51a2-7641-4a4c-b349-3adbc457d5d0" targetNamespace="http://schemas.microsoft.com/office/2006/metadata/properties" ma:root="true" ma:fieldsID="b0372641306d73a35ae8776b43e98c6f" ns2:_="">
    <xsd:import namespace="665e51a2-7641-4a4c-b349-3adbc457d5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e51a2-7641-4a4c-b349-3adbc457d5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BB1F5C-BE37-45A9-8BDD-CB3BFFBDD2DC}"/>
</file>

<file path=customXml/itemProps2.xml><?xml version="1.0" encoding="utf-8"?>
<ds:datastoreItem xmlns:ds="http://schemas.openxmlformats.org/officeDocument/2006/customXml" ds:itemID="{C02478BC-48D9-4F2B-97D4-FFEBBD400F7F}"/>
</file>

<file path=customXml/itemProps3.xml><?xml version="1.0" encoding="utf-8"?>
<ds:datastoreItem xmlns:ds="http://schemas.openxmlformats.org/officeDocument/2006/customXml" ds:itemID="{EFD26C68-A04F-40A7-93C5-94EF697AA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Comision Nacional de Etica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/>
  <cp:revision/>
  <dcterms:created xsi:type="dcterms:W3CDTF">2006-07-11T17:39:34Z</dcterms:created>
  <dcterms:modified xsi:type="dcterms:W3CDTF">2023-10-04T16:26:28Z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0x0101005E2EB5731E4371449BD34C28CCFC39F9</vt:lpwstr>
  </property>
</Properties>
</file>