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martinez\Desktop\CONTABILIDAD OCTUBRE 2022\"/>
    </mc:Choice>
  </mc:AlternateContent>
  <xr:revisionPtr revIDLastSave="0" documentId="13_ncr:1_{C6D16D01-2AB7-46D3-96AB-A9CE6427CE74}" xr6:coauthVersionLast="47" xr6:coauthVersionMax="47" xr10:uidLastSave="{00000000-0000-0000-0000-000000000000}"/>
  <bookViews>
    <workbookView xWindow="-120" yWindow="-120" windowWidth="20730" windowHeight="11040" xr2:uid="{CB7B883A-8880-44CD-8710-69BF5FCACA41}"/>
  </bookViews>
  <sheets>
    <sheet name="Ingresos y Egresos" sheetId="3" r:id="rId1"/>
    <sheet name="RESUMEN OCTUBRE 2022" sheetId="2" r:id="rId2"/>
    <sheet name="Hoja1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9" i="2" l="1"/>
  <c r="B139" i="2"/>
  <c r="C138" i="2"/>
  <c r="C135" i="2"/>
  <c r="C133" i="2"/>
  <c r="C131" i="2"/>
  <c r="C129" i="2"/>
  <c r="C126" i="2"/>
  <c r="C124" i="2"/>
  <c r="C121" i="2"/>
  <c r="C118" i="2"/>
  <c r="C116" i="2"/>
  <c r="C114" i="2"/>
  <c r="C112" i="2"/>
  <c r="C110" i="2"/>
  <c r="C108" i="2"/>
  <c r="C106" i="2"/>
  <c r="C104" i="2"/>
  <c r="C102" i="2"/>
  <c r="C99" i="2"/>
  <c r="C97" i="2"/>
  <c r="C95" i="2"/>
  <c r="C93" i="2"/>
  <c r="C91" i="2"/>
  <c r="C87" i="2"/>
  <c r="C85" i="2"/>
  <c r="C83" i="2"/>
  <c r="C81" i="2"/>
  <c r="C79" i="2"/>
  <c r="C77" i="2"/>
  <c r="C73" i="2"/>
  <c r="C70" i="2"/>
  <c r="C68" i="2"/>
  <c r="C66" i="2"/>
  <c r="C64" i="2"/>
  <c r="C62" i="2"/>
  <c r="C60" i="2"/>
  <c r="C51" i="2"/>
  <c r="C42" i="2"/>
  <c r="C33" i="2"/>
  <c r="C31" i="2"/>
  <c r="C29" i="2"/>
  <c r="C27" i="2"/>
  <c r="C25" i="2"/>
  <c r="C16" i="2"/>
  <c r="C14" i="2"/>
  <c r="C12" i="2"/>
  <c r="E81" i="3"/>
  <c r="E20" i="3"/>
  <c r="F20" i="3" l="1"/>
  <c r="F81" i="3"/>
  <c r="F83" i="3" s="1"/>
  <c r="G20" i="3" l="1"/>
  <c r="G84" i="3" s="1"/>
</calcChain>
</file>

<file path=xl/sharedStrings.xml><?xml version="1.0" encoding="utf-8"?>
<sst xmlns="http://schemas.openxmlformats.org/spreadsheetml/2006/main" count="716" uniqueCount="209">
  <si>
    <t>2.3.9.2.01-Útiles  y materiales de escritorio, oficina e informática</t>
  </si>
  <si>
    <t>2.3.7.1.02-Gasoil</t>
  </si>
  <si>
    <t>2.3.7.1.01-Gasolina</t>
  </si>
  <si>
    <t>2.2.8.7.02-Servicios jurídicos</t>
  </si>
  <si>
    <t>2.2.7.2.06-Mantenimiento y reparación de equipos de transporte, tracción y elevación</t>
  </si>
  <si>
    <t>2.2.6.3.01-Seguros de personas</t>
  </si>
  <si>
    <t>2.2.3.1.01-Viáticos dentro del país</t>
  </si>
  <si>
    <t>2.2.2.1.01-Publicidad y propaganda</t>
  </si>
  <si>
    <t>2.2.1.8.01-Recolección de residuos</t>
  </si>
  <si>
    <t>2.2.1.7.01-Agua</t>
  </si>
  <si>
    <t>2.2.1.6.01-Energía eléctrica</t>
  </si>
  <si>
    <t>2.2.1.5.01-Servicio de internet y televisión por cable</t>
  </si>
  <si>
    <t>2.2.1.3.01-Teléfono local</t>
  </si>
  <si>
    <t>2.1.5.3.01-Contribuciones al seguro de riesgo laboral</t>
  </si>
  <si>
    <t>2.1.5.2.01-Contribuciones al seguro de pensiones</t>
  </si>
  <si>
    <t>2.1.5.1.01-Contribuciones al seguro de salud</t>
  </si>
  <si>
    <t>2.1.2.2.05-Compensación servicios de seguridad</t>
  </si>
  <si>
    <t>2.1.1.3.01-Sueldos al personal fijo en trámite de pensiones</t>
  </si>
  <si>
    <t>2.1.1.2.11-Interinato</t>
  </si>
  <si>
    <t>2.1.1.2.08-Empleados temporales</t>
  </si>
  <si>
    <t>2.1.1.2.03-Suplencias</t>
  </si>
  <si>
    <t>2.1.1.1.01-Sueldos empleados fijos</t>
  </si>
  <si>
    <t>Total Devengado</t>
  </si>
  <si>
    <t>Agrupaciones</t>
  </si>
  <si>
    <t>POR OBJETO DEL GASTO</t>
  </si>
  <si>
    <t xml:space="preserve">    Encargado Contabilidad</t>
  </si>
  <si>
    <t>Enc.Depto.Financiero</t>
  </si>
  <si>
    <t xml:space="preserve">   Lic. Eulogio Santana Gil</t>
  </si>
  <si>
    <t xml:space="preserve">            Directora Administrativa Financiera</t>
  </si>
  <si>
    <t xml:space="preserve">    Director General</t>
  </si>
  <si>
    <t xml:space="preserve">           Lic. Adile A. Cruceta Abbott</t>
  </si>
  <si>
    <t>Agron. Francisco Guillermo Garcia Garcia</t>
  </si>
  <si>
    <t>DISPONIBILIDAD</t>
  </si>
  <si>
    <t>TOTAL PAGADO</t>
  </si>
  <si>
    <t xml:space="preserve">Pagos Fondo 100- </t>
  </si>
  <si>
    <t>Gasolina</t>
  </si>
  <si>
    <t>Servicios juridicos</t>
  </si>
  <si>
    <t>Mantenimiento y reparacion de equipos de transporte, traccion y elevacion</t>
  </si>
  <si>
    <t>Seguros de personas</t>
  </si>
  <si>
    <t>Viaticos dentro del pais</t>
  </si>
  <si>
    <t>Publicidad y propaganda</t>
  </si>
  <si>
    <t>Energía eléctrica</t>
  </si>
  <si>
    <t>Servicio de internet y televisión por cable</t>
  </si>
  <si>
    <t>Teléfono local</t>
  </si>
  <si>
    <t>Contribuciones al seguro de riesgo laboral</t>
  </si>
  <si>
    <t>Contribuciones al seguro de pensiones</t>
  </si>
  <si>
    <t>Contribuciones al seguro de salud</t>
  </si>
  <si>
    <t>Compensacion servicios de seguridad</t>
  </si>
  <si>
    <t>Sueldos al personal fijo en tramite de pensiones</t>
  </si>
  <si>
    <t>Interinato</t>
  </si>
  <si>
    <t>Empleados temporales</t>
  </si>
  <si>
    <t>Suplencias</t>
  </si>
  <si>
    <t>Sueldos fijos</t>
  </si>
  <si>
    <t xml:space="preserve"> </t>
  </si>
  <si>
    <t>010-238489-4</t>
  </si>
  <si>
    <t>BALANCE ANTERIOR</t>
  </si>
  <si>
    <t>Ck.Transf.</t>
  </si>
  <si>
    <t>Cta Bancaria</t>
  </si>
  <si>
    <t>Credito</t>
  </si>
  <si>
    <t>Debito</t>
  </si>
  <si>
    <t>INGRESO</t>
  </si>
  <si>
    <t>Descripcion</t>
  </si>
  <si>
    <t>No. Lib.</t>
  </si>
  <si>
    <t>Fecha</t>
  </si>
  <si>
    <t xml:space="preserve">Balance Inicial: </t>
  </si>
  <si>
    <t xml:space="preserve">Cuenta Bancaria No: </t>
  </si>
  <si>
    <t xml:space="preserve">                                                                                                                             </t>
  </si>
  <si>
    <t xml:space="preserve">        BANCO DE RESERVAS</t>
  </si>
  <si>
    <t xml:space="preserve">        Instituto Agrario Dominicano (IAD)</t>
  </si>
  <si>
    <t>2.3.1.1.01-Alimentos y bebidas para personas</t>
  </si>
  <si>
    <t>2.3.1.3.03-Productos forestales</t>
  </si>
  <si>
    <t>Alimentos y bebidas para personas</t>
  </si>
  <si>
    <t>Ref CCP Aux</t>
  </si>
  <si>
    <t>Ref CCP Cuenta</t>
  </si>
  <si>
    <t>2.6-BIENES MUEBLES, INMUEBLES E INTANGIBLES</t>
  </si>
  <si>
    <t>Ref CCP Concepto</t>
  </si>
  <si>
    <t>2.3.9.9.04-Productos y útiles de defensa y seguridad</t>
  </si>
  <si>
    <t>2.3.9-PRODUCTOS Y ÚTILES VARIOS</t>
  </si>
  <si>
    <t>2.3.7-COMBUSTIBLES, LUBRICANTES, PRODUCTOS QUÍMICOS Y CONEXOS</t>
  </si>
  <si>
    <t>2.3-MATERIALES Y SUMINISTROS</t>
  </si>
  <si>
    <t>2.2.8.6.01-Eventos generales</t>
  </si>
  <si>
    <t>2.2.8-OTROS SERVICIOS NO INCLUIDOS EN CONCEPTOS ANTERIORES</t>
  </si>
  <si>
    <t>2.2.7-SERVICIOS DE CONSERVACIÓN, REPARACIONES MENORES E INSTALACIONES TEMPORALES</t>
  </si>
  <si>
    <t>2.2.5.4.01-Alquileres de equipos de transporte, tracción y elevación</t>
  </si>
  <si>
    <t>2.2.5-ALQUILERES Y RENTAS</t>
  </si>
  <si>
    <t>2.2.2-PUBLICIDAD, IMPRESIÓN Y ENCUADERNACIÓN</t>
  </si>
  <si>
    <t>2.2-CONTRATACIÓN DE SERVICIOS</t>
  </si>
  <si>
    <t>2.1.1-REMUNERACIONES</t>
  </si>
  <si>
    <t>2.1-REMUNERACIONES Y CONTRIBUCIONES</t>
  </si>
  <si>
    <t>0001-Dirección y gestión administrativa y financiera</t>
  </si>
  <si>
    <t>Actividad / Obra</t>
  </si>
  <si>
    <t>01-Actividades centrales</t>
  </si>
  <si>
    <t>Programa</t>
  </si>
  <si>
    <t>121-SALDOS DISPONIBLES DE PERIODOS ANTERIORES</t>
  </si>
  <si>
    <t>Organismos Financiadores</t>
  </si>
  <si>
    <t>2.2.3-VIÁTICOS</t>
  </si>
  <si>
    <t>2.1.5-CONTRIBUCIONES A LA SEGURIDAD SOCIAL</t>
  </si>
  <si>
    <t>2.1.2-SOBRESUELDOS</t>
  </si>
  <si>
    <t>0004-Construcción e instalación de infraestructura productiva</t>
  </si>
  <si>
    <t>0003-Preparación de tierras y siembra de cultivos.</t>
  </si>
  <si>
    <t>0002-Capacitación y organización de los parceleros</t>
  </si>
  <si>
    <t>2.3.1-ALIMENTOS Y PRODUCTOS AGROFORESTALES</t>
  </si>
  <si>
    <t>0001-Asistencia técnica, pecuaria y agroforestal</t>
  </si>
  <si>
    <t>12-Apoyo y Fomento a la producción agropecuaria.</t>
  </si>
  <si>
    <t>0002-Dotación de parcelas o predios</t>
  </si>
  <si>
    <t>0001-Captación de tierras</t>
  </si>
  <si>
    <t>11-Captación, distribución y titulación de tierras para la transformación de la estructura y producción agraria</t>
  </si>
  <si>
    <t>2.6.5-MAQUINARIA, OTROS EQUIPOS Y HERRAMIENTAS</t>
  </si>
  <si>
    <t>2.6.2-MOBILIARIO Y EQUIPO DE AUDIO, AUDIOVISUAL, RECREATIVO Y EDUCACIONAL</t>
  </si>
  <si>
    <t>2.6.1-MOBILIARIO Y EQUIPO</t>
  </si>
  <si>
    <t>2.3.5-CUERO, CAUCHO Y PLÁSTICO</t>
  </si>
  <si>
    <t>2.3.3.3.01-Productos de artes gráficas</t>
  </si>
  <si>
    <t>2.3.3-PAPEL, CARTÓN E IMPRESOS</t>
  </si>
  <si>
    <t>2.2.6.1.01-Seguro de bienes inmuebles e infraestructura</t>
  </si>
  <si>
    <t>2.2.6-SEGUROS</t>
  </si>
  <si>
    <t>2.2.1-SERVICIOS BÁSICOS</t>
  </si>
  <si>
    <t>100-TESORO NACIONAL</t>
  </si>
  <si>
    <t>Total General</t>
  </si>
  <si>
    <t/>
  </si>
  <si>
    <t>Total Pagado</t>
  </si>
  <si>
    <t>Tipo</t>
  </si>
  <si>
    <t>Alquileres de equipos de transporte, traccion y elevacion</t>
  </si>
  <si>
    <t>2.1.3-DIETAS Y GASTOS DE REPRESENTACIÓN</t>
  </si>
  <si>
    <t>2.1.3.2.01-Gastos de representación en el país</t>
  </si>
  <si>
    <t>2.2.4-TRANSPORTE Y ALMACENAJE</t>
  </si>
  <si>
    <t>2.2.4.4.01-Peaje</t>
  </si>
  <si>
    <t>2.2.8.7.04-Servicios de capacitación</t>
  </si>
  <si>
    <t>2.3.3.4.01-Libros, revistas y periódicos</t>
  </si>
  <si>
    <t>2.6.1.1.01-Muebles, equipos de oficina y estantería</t>
  </si>
  <si>
    <t>2.6.2.1.01-Equipos y Aparatos Audiovisuales</t>
  </si>
  <si>
    <t>2.1.1.2.06-Jornales</t>
  </si>
  <si>
    <t>2.3.5.5.01-Plástico</t>
  </si>
  <si>
    <t>2.7-OBRAS</t>
  </si>
  <si>
    <t>2.7.2-INFRAESTRUCTURA</t>
  </si>
  <si>
    <t>2.7.2.1.01-Obras hidraúlicas y sanitarias</t>
  </si>
  <si>
    <t>Servicios de capacitacion</t>
  </si>
  <si>
    <t>2.6.1.4.01-Electrodomésticos</t>
  </si>
  <si>
    <t>2.2.7.1.03-Limpieza, desmalezamiento de tierras y terrenos</t>
  </si>
  <si>
    <t>2.7.1-OBRAS EN EDIFICACIONES</t>
  </si>
  <si>
    <t>2.7.1.2.01-Obras para edificación no residencial</t>
  </si>
  <si>
    <t>Jornales</t>
  </si>
  <si>
    <t>Limpieza, desmalezamiento de tierras y terrenos</t>
  </si>
  <si>
    <t>Productos forestales</t>
  </si>
  <si>
    <t>Productos de artes graficas</t>
  </si>
  <si>
    <t>Plastico</t>
  </si>
  <si>
    <t>Productos y utiles de defensa y seguridad</t>
  </si>
  <si>
    <t>Obras hidraulicas y sanitarias</t>
  </si>
  <si>
    <t>2.1.1.4.01-Sueldo Anual No. 13</t>
  </si>
  <si>
    <t>2.2.5.1.01-Alquileres y rentas de edificaciones y locales</t>
  </si>
  <si>
    <t>2.2.5.8.01-Otros alquileres y arrendamientos por derechos de usos</t>
  </si>
  <si>
    <t>2.2.8.2.01-Comisiones y gastos</t>
  </si>
  <si>
    <t>2.2.8.7.01-Servicios técnicos y profesionales</t>
  </si>
  <si>
    <t>2.2.8.8.01-Impuestos</t>
  </si>
  <si>
    <t>2.2.9-OTRAS CONTRATACIONES DE SERVICIOS</t>
  </si>
  <si>
    <t>2.2.9.2.01-Servicios de alimentación</t>
  </si>
  <si>
    <t>2.3.2-TEXTILES Y VESTUARIOS</t>
  </si>
  <si>
    <t>2.3.2.2.01-Acabados textiles</t>
  </si>
  <si>
    <t>2.3.2.3.01-Prendas y accesorios de vestir</t>
  </si>
  <si>
    <t>2.3.3.2.01-Papel y cartón</t>
  </si>
  <si>
    <t>2.3.6-PRODUCTOS DE MINERALES, METÁLICOS Y NO METÁLICOS</t>
  </si>
  <si>
    <t>2.3.6.2.01-Productos de vidrio</t>
  </si>
  <si>
    <t>2.3.6.3.04-Herramientas menores</t>
  </si>
  <si>
    <t>2.3.6.3.06-Productos metálicos</t>
  </si>
  <si>
    <t>2.3.7.2.03-Productos químicos de uso personal y de laboratorios</t>
  </si>
  <si>
    <t>2.3.7.2.06-Pinturas, lacas, barnices, diluyentes y absorbentes para pinturas</t>
  </si>
  <si>
    <t>2.3.9.1.01-Útiles y materiales de limpieza e higiene</t>
  </si>
  <si>
    <t>2.3.9.5.01-Útiles de cocina y comedor</t>
  </si>
  <si>
    <t>2.3.9.8.01-Repuestos</t>
  </si>
  <si>
    <t>2.3.9.8.02-Accesorios</t>
  </si>
  <si>
    <t>2.3.9.9.01-Productos y Utiles Varios  n.i.p</t>
  </si>
  <si>
    <t>2.6.1.2.01-Muebles de alojamiento</t>
  </si>
  <si>
    <t>2.6.1.3.01-Equipos de tecnología de la información y comunicación</t>
  </si>
  <si>
    <t>2.6.5.7.01-Máquinas-herramientas</t>
  </si>
  <si>
    <t>2.6.5.5.01-Equipo de comunicación, telecomunicaciones y señalamiento</t>
  </si>
  <si>
    <t>2.3.5.3.01-Llantas y neumáticos</t>
  </si>
  <si>
    <t>2.2.5.7.01-Alquileres de equipos de construcción y movimiento de tierras</t>
  </si>
  <si>
    <t>2.2.7.1.01-Reparaciones y mantenimientos menores en edificaciones</t>
  </si>
  <si>
    <t>2.6.5.3.01-Maquinaria y equipo de construcción</t>
  </si>
  <si>
    <t>2.6.5.6.01-Equipo de generación eléctrica y a fines</t>
  </si>
  <si>
    <t>2.7.2.2.01-Obras de energía</t>
  </si>
  <si>
    <t>2.1.1.5.04-Proporción de vacaciones no disfrutadas</t>
  </si>
  <si>
    <t>2.1.2.2.09-Bono por desempeño a servidores de carrera</t>
  </si>
  <si>
    <t>2.2.8.7.06-Otros servicios técnicos profesionales</t>
  </si>
  <si>
    <t>2.3.6.1.01-Productos de cemento</t>
  </si>
  <si>
    <t>2.3.6.1.05-Productos de arcilla y derivados</t>
  </si>
  <si>
    <t>2.3.6.4.04-Piedra, arcilla y arena</t>
  </si>
  <si>
    <t>2.7.2.4.01-Infraestructura terrestre y obras anexas</t>
  </si>
  <si>
    <t>RESUMEN DE GASTO DEL MES DE OCTUBRE 2022</t>
  </si>
  <si>
    <t xml:space="preserve">             Ingresos y Egresos del 1ro. al 31 de OCTUBRE 2022</t>
  </si>
  <si>
    <t>Lib.7280-1</t>
  </si>
  <si>
    <t>Pagos de Servicios Personales y Gastos Operacionales, Correspondiente al Mes de Octubre 2022.</t>
  </si>
  <si>
    <t>Proporcion de vacaciones no disfrutadas</t>
  </si>
  <si>
    <t>Agua</t>
  </si>
  <si>
    <t>Recoleccion de residuos</t>
  </si>
  <si>
    <t>Alquileres y rentas de edificaciones y locales</t>
  </si>
  <si>
    <t>Seguro de bienes inmuebles e infraestructura</t>
  </si>
  <si>
    <t>Comisiones y gastos</t>
  </si>
  <si>
    <t>Impuestos</t>
  </si>
  <si>
    <t>Papel y carton</t>
  </si>
  <si>
    <t>Libros, revista y periodicos</t>
  </si>
  <si>
    <t>Herramientas menores</t>
  </si>
  <si>
    <t>Productos quimicos de uso personal y de laboratorio</t>
  </si>
  <si>
    <t>Utiles y materiales de limpieza e higiene</t>
  </si>
  <si>
    <t>Utiles y materiales de escritorio, oficina e informatica</t>
  </si>
  <si>
    <t>Repuestos</t>
  </si>
  <si>
    <t>Productos y utiles varios n.i.p</t>
  </si>
  <si>
    <t>Muebles de alojamiento</t>
  </si>
  <si>
    <t>Maquinas herramientas</t>
  </si>
  <si>
    <t xml:space="preserve">  Lic. Yasleida Jose Amparo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</si>
</sst>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22"/>
      <color indexed="8"/>
      <name val="Arial"/>
      <family val="2"/>
    </font>
    <font>
      <sz val="22"/>
      <color theme="1"/>
      <name val="Calibri"/>
      <family val="2"/>
      <scheme val="minor"/>
    </font>
    <font>
      <i/>
      <sz val="22"/>
      <color theme="1"/>
      <name val="Arial"/>
      <family val="2"/>
    </font>
    <font>
      <i/>
      <sz val="22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sz val="22"/>
      <color theme="1"/>
      <name val="Arial"/>
      <family val="2"/>
    </font>
    <font>
      <sz val="22"/>
      <name val="Arial"/>
      <family val="2"/>
    </font>
    <font>
      <b/>
      <u val="singleAccounting"/>
      <sz val="22"/>
      <color theme="1"/>
      <name val="Arial"/>
      <family val="2"/>
    </font>
    <font>
      <b/>
      <u val="singleAccounting"/>
      <sz val="22"/>
      <name val="Arial"/>
      <family val="2"/>
    </font>
    <font>
      <b/>
      <sz val="22"/>
      <color theme="1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8"/>
      <name val="Calibri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2" fillId="0" borderId="0" xfId="0" applyFont="1" applyBorder="1"/>
    <xf numFmtId="43" fontId="4" fillId="0" borderId="0" xfId="0" applyNumberFormat="1" applyFont="1"/>
    <xf numFmtId="0" fontId="5" fillId="0" borderId="0" xfId="0" applyFont="1" applyAlignment="1">
      <alignment horizontal="center"/>
    </xf>
    <xf numFmtId="49" fontId="6" fillId="2" borderId="1" xfId="0" applyNumberFormat="1" applyFont="1" applyFill="1" applyBorder="1" applyAlignment="1">
      <alignment horizontal="left"/>
    </xf>
    <xf numFmtId="43" fontId="6" fillId="2" borderId="1" xfId="1" applyFont="1" applyFill="1" applyBorder="1" applyAlignment="1">
      <alignment horizontal="left"/>
    </xf>
    <xf numFmtId="43" fontId="5" fillId="0" borderId="1" xfId="1" applyFont="1" applyBorder="1" applyAlignment="1">
      <alignment horizontal="right"/>
    </xf>
    <xf numFmtId="0" fontId="7" fillId="0" borderId="1" xfId="0" applyFont="1" applyBorder="1"/>
    <xf numFmtId="43" fontId="4" fillId="0" borderId="1" xfId="0" applyNumberFormat="1" applyFont="1" applyBorder="1"/>
    <xf numFmtId="0" fontId="4" fillId="0" borderId="1" xfId="0" applyFont="1" applyBorder="1"/>
    <xf numFmtId="49" fontId="5" fillId="0" borderId="1" xfId="0" applyNumberFormat="1" applyFont="1" applyBorder="1" applyAlignment="1">
      <alignment horizontal="left" indent="5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right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4" fontId="13" fillId="3" borderId="3" xfId="0" applyNumberFormat="1" applyFont="1" applyFill="1" applyBorder="1" applyAlignment="1">
      <alignment horizontal="right" vertical="center"/>
    </xf>
    <xf numFmtId="0" fontId="13" fillId="0" borderId="1" xfId="0" applyFont="1" applyBorder="1"/>
    <xf numFmtId="14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43" fontId="11" fillId="0" borderId="1" xfId="1" applyFont="1" applyFill="1" applyBorder="1"/>
    <xf numFmtId="0" fontId="11" fillId="0" borderId="1" xfId="0" applyFont="1" applyBorder="1"/>
    <xf numFmtId="14" fontId="14" fillId="0" borderId="1" xfId="0" applyNumberFormat="1" applyFont="1" applyBorder="1"/>
    <xf numFmtId="0" fontId="14" fillId="0" borderId="1" xfId="0" applyFont="1" applyBorder="1" applyAlignment="1">
      <alignment horizontal="center"/>
    </xf>
    <xf numFmtId="0" fontId="15" fillId="3" borderId="1" xfId="0" applyFont="1" applyFill="1" applyBorder="1" applyAlignment="1">
      <alignment horizontal="left" vertical="center"/>
    </xf>
    <xf numFmtId="4" fontId="8" fillId="0" borderId="1" xfId="0" applyNumberFormat="1" applyFont="1" applyBorder="1"/>
    <xf numFmtId="43" fontId="11" fillId="0" borderId="1" xfId="2" applyNumberFormat="1" applyFont="1" applyFill="1" applyBorder="1"/>
    <xf numFmtId="0" fontId="15" fillId="0" borderId="1" xfId="0" applyFont="1" applyBorder="1"/>
    <xf numFmtId="14" fontId="15" fillId="0" borderId="1" xfId="0" applyNumberFormat="1" applyFont="1" applyBorder="1"/>
    <xf numFmtId="0" fontId="1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43" fontId="13" fillId="0" borderId="1" xfId="2" applyNumberFormat="1" applyFont="1" applyFill="1" applyBorder="1"/>
    <xf numFmtId="43" fontId="15" fillId="0" borderId="1" xfId="2" applyNumberFormat="1" applyFont="1" applyFill="1" applyBorder="1"/>
    <xf numFmtId="49" fontId="8" fillId="0" borderId="1" xfId="0" applyNumberFormat="1" applyFont="1" applyBorder="1" applyAlignment="1">
      <alignment horizontal="right"/>
    </xf>
    <xf numFmtId="0" fontId="8" fillId="0" borderId="1" xfId="0" applyFont="1" applyBorder="1"/>
    <xf numFmtId="43" fontId="8" fillId="3" borderId="1" xfId="1" applyFont="1" applyFill="1" applyBorder="1" applyAlignment="1">
      <alignment horizontal="right"/>
    </xf>
    <xf numFmtId="43" fontId="15" fillId="3" borderId="1" xfId="1" applyFont="1" applyFill="1" applyBorder="1"/>
    <xf numFmtId="43" fontId="15" fillId="0" borderId="1" xfId="1" applyFont="1" applyFill="1" applyBorder="1"/>
    <xf numFmtId="43" fontId="8" fillId="0" borderId="1" xfId="1" applyFont="1" applyFill="1" applyBorder="1" applyAlignment="1">
      <alignment horizontal="right"/>
    </xf>
    <xf numFmtId="49" fontId="8" fillId="0" borderId="9" xfId="0" applyNumberFormat="1" applyFont="1" applyFill="1" applyBorder="1" applyAlignment="1">
      <alignment horizontal="right"/>
    </xf>
    <xf numFmtId="43" fontId="15" fillId="0" borderId="9" xfId="2" applyNumberFormat="1" applyFont="1" applyFill="1" applyBorder="1"/>
    <xf numFmtId="43" fontId="16" fillId="0" borderId="1" xfId="0" applyNumberFormat="1" applyFont="1" applyBorder="1"/>
    <xf numFmtId="43" fontId="17" fillId="0" borderId="1" xfId="0" applyNumberFormat="1" applyFont="1" applyBorder="1"/>
    <xf numFmtId="43" fontId="13" fillId="0" borderId="1" xfId="1" applyFont="1" applyFill="1" applyBorder="1"/>
    <xf numFmtId="43" fontId="17" fillId="0" borderId="1" xfId="2" applyNumberFormat="1" applyFont="1" applyFill="1" applyBorder="1"/>
    <xf numFmtId="0" fontId="15" fillId="0" borderId="0" xfId="0" applyFont="1" applyBorder="1"/>
    <xf numFmtId="0" fontId="15" fillId="0" borderId="0" xfId="0" applyFont="1"/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43" fontId="15" fillId="0" borderId="0" xfId="2" applyNumberFormat="1" applyFont="1" applyFill="1" applyBorder="1"/>
    <xf numFmtId="43" fontId="13" fillId="0" borderId="0" xfId="2" applyNumberFormat="1" applyFont="1" applyFill="1" applyBorder="1"/>
    <xf numFmtId="0" fontId="8" fillId="0" borderId="0" xfId="0" applyFont="1" applyBorder="1"/>
    <xf numFmtId="0" fontId="18" fillId="0" borderId="0" xfId="0" applyFont="1"/>
    <xf numFmtId="0" fontId="1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2" xfId="0" applyFont="1" applyBorder="1"/>
    <xf numFmtId="0" fontId="19" fillId="0" borderId="0" xfId="0" applyFont="1"/>
    <xf numFmtId="43" fontId="19" fillId="0" borderId="0" xfId="1" applyFont="1"/>
    <xf numFmtId="49" fontId="20" fillId="2" borderId="1" xfId="0" applyNumberFormat="1" applyFont="1" applyFill="1" applyBorder="1" applyAlignment="1">
      <alignment horizontal="left"/>
    </xf>
    <xf numFmtId="49" fontId="21" fillId="2" borderId="1" xfId="0" applyNumberFormat="1" applyFont="1" applyFill="1" applyBorder="1" applyAlignment="1">
      <alignment horizontal="left"/>
    </xf>
    <xf numFmtId="43" fontId="21" fillId="2" borderId="1" xfId="1" applyFont="1" applyFill="1" applyBorder="1" applyAlignment="1">
      <alignment horizontal="left"/>
    </xf>
    <xf numFmtId="49" fontId="22" fillId="0" borderId="0" xfId="0" applyNumberFormat="1" applyFont="1" applyAlignment="1">
      <alignment horizontal="left"/>
    </xf>
    <xf numFmtId="43" fontId="22" fillId="0" borderId="0" xfId="1" applyFont="1" applyAlignment="1">
      <alignment horizontal="right"/>
    </xf>
    <xf numFmtId="49" fontId="22" fillId="0" borderId="0" xfId="0" applyNumberFormat="1" applyFont="1" applyAlignment="1">
      <alignment horizontal="left" indent="1"/>
    </xf>
    <xf numFmtId="49" fontId="22" fillId="0" borderId="0" xfId="0" applyNumberFormat="1" applyFont="1" applyAlignment="1">
      <alignment horizontal="left" indent="2"/>
    </xf>
    <xf numFmtId="49" fontId="22" fillId="0" borderId="0" xfId="0" applyNumberFormat="1" applyFont="1" applyAlignment="1">
      <alignment horizontal="left" indent="3"/>
    </xf>
    <xf numFmtId="49" fontId="22" fillId="0" borderId="0" xfId="0" applyNumberFormat="1" applyFont="1" applyAlignment="1">
      <alignment horizontal="left" indent="4"/>
    </xf>
    <xf numFmtId="49" fontId="22" fillId="0" borderId="0" xfId="0" applyNumberFormat="1" applyFont="1" applyAlignment="1">
      <alignment horizontal="left" indent="5"/>
    </xf>
    <xf numFmtId="0" fontId="0" fillId="0" borderId="1" xfId="0" applyBorder="1"/>
    <xf numFmtId="0" fontId="23" fillId="0" borderId="1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4" borderId="5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2" fillId="4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</cellXfs>
  <cellStyles count="3">
    <cellStyle name="Millares" xfId="1" builtinId="3"/>
    <cellStyle name="Millares 2" xfId="2" xr:uid="{736A594F-B317-4EE0-BDFE-72204E1814E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1943100</xdr:colOff>
      <xdr:row>0</xdr:row>
      <xdr:rowOff>320791</xdr:rowOff>
    </xdr:from>
    <xdr:ext cx="3467100" cy="2974859"/>
    <xdr:pic>
      <xdr:nvPicPr>
        <xdr:cNvPr id="2" name="Imagen 1">
          <a:extLst>
            <a:ext uri="{FF2B5EF4-FFF2-40B4-BE49-F238E27FC236}">
              <a16:creationId xmlns:a16="http://schemas.microsoft.com/office/drawing/2014/main" id="{B8C8C64D-E450-4627-B003-9E0698102A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0" y="1520941"/>
          <a:ext cx="3467100" cy="297485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</xdr:row>
      <xdr:rowOff>123825</xdr:rowOff>
    </xdr:from>
    <xdr:ext cx="304800" cy="209550"/>
    <xdr:sp macro="" textlink="">
      <xdr:nvSpPr>
        <xdr:cNvPr id="3" name="AutoShape 1" descr="Resultado de imagen para escudo dominicano">
          <a:extLst>
            <a:ext uri="{FF2B5EF4-FFF2-40B4-BE49-F238E27FC236}">
              <a16:creationId xmlns:a16="http://schemas.microsoft.com/office/drawing/2014/main" id="{A0C4B86B-AA05-42FE-96E2-81508F9CA560}"/>
            </a:ext>
          </a:extLst>
        </xdr:cNvPr>
        <xdr:cNvSpPr>
          <a:spLocks noChangeAspect="1" noChangeArrowheads="1"/>
        </xdr:cNvSpPr>
      </xdr:nvSpPr>
      <xdr:spPr bwMode="auto">
        <a:xfrm>
          <a:off x="0" y="2028825"/>
          <a:ext cx="304800" cy="20955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104</xdr:row>
      <xdr:rowOff>190499</xdr:rowOff>
    </xdr:from>
    <xdr:ext cx="762000" cy="428625"/>
    <xdr:sp macro="" textlink="">
      <xdr:nvSpPr>
        <xdr:cNvPr id="4" name="AutoShape 3" descr="Resultado de imagen para escudo dominicano">
          <a:extLst>
            <a:ext uri="{FF2B5EF4-FFF2-40B4-BE49-F238E27FC236}">
              <a16:creationId xmlns:a16="http://schemas.microsoft.com/office/drawing/2014/main" id="{71F8366B-515F-437E-AEE0-1702F2987835}"/>
            </a:ext>
          </a:extLst>
        </xdr:cNvPr>
        <xdr:cNvSpPr>
          <a:spLocks noChangeAspect="1" noChangeArrowheads="1"/>
        </xdr:cNvSpPr>
      </xdr:nvSpPr>
      <xdr:spPr bwMode="auto">
        <a:xfrm>
          <a:off x="3819525" y="21564599"/>
          <a:ext cx="762000" cy="428625"/>
        </a:xfrm>
        <a:prstGeom prst="rect">
          <a:avLst/>
        </a:prstGeom>
        <a:noFill/>
      </xdr:spPr>
    </xdr:sp>
    <xdr:clientData/>
  </xdr:oneCellAnchor>
  <xdr:oneCellAnchor>
    <xdr:from>
      <xdr:col>1</xdr:col>
      <xdr:colOff>409573</xdr:colOff>
      <xdr:row>0</xdr:row>
      <xdr:rowOff>66675</xdr:rowOff>
    </xdr:from>
    <xdr:ext cx="3209927" cy="2886075"/>
    <xdr:pic>
      <xdr:nvPicPr>
        <xdr:cNvPr id="5" name="4 Imagen" descr="Resultado de imagen para IMAGEN DE ESCUDO DOMINICANO QUE SE PUEDA PEGAR Y COPIAR">
          <a:extLst>
            <a:ext uri="{FF2B5EF4-FFF2-40B4-BE49-F238E27FC236}">
              <a16:creationId xmlns:a16="http://schemas.microsoft.com/office/drawing/2014/main" id="{9A183C83-FD5C-438B-A394-FE464558DBAA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4998" y="66675"/>
          <a:ext cx="3209927" cy="288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5</xdr:row>
      <xdr:rowOff>0</xdr:rowOff>
    </xdr:from>
    <xdr:ext cx="304800" cy="257175"/>
    <xdr:sp macro="" textlink="">
      <xdr:nvSpPr>
        <xdr:cNvPr id="6" name="AutoShape 1" descr="Resultado de imagen para escudo dominicano">
          <a:extLst>
            <a:ext uri="{FF2B5EF4-FFF2-40B4-BE49-F238E27FC236}">
              <a16:creationId xmlns:a16="http://schemas.microsoft.com/office/drawing/2014/main" id="{468B03CF-8E84-4EE5-9FDC-02F431A1ACAE}"/>
            </a:ext>
          </a:extLst>
        </xdr:cNvPr>
        <xdr:cNvSpPr>
          <a:spLocks noChangeAspect="1" noChangeArrowheads="1"/>
        </xdr:cNvSpPr>
      </xdr:nvSpPr>
      <xdr:spPr bwMode="auto">
        <a:xfrm>
          <a:off x="2286000" y="2286000"/>
          <a:ext cx="304800" cy="257175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104</xdr:row>
      <xdr:rowOff>190499</xdr:rowOff>
    </xdr:from>
    <xdr:ext cx="762000" cy="457200"/>
    <xdr:sp macro="" textlink="">
      <xdr:nvSpPr>
        <xdr:cNvPr id="7" name="AutoShape 3" descr="Resultado de imagen para escudo dominicano">
          <a:extLst>
            <a:ext uri="{FF2B5EF4-FFF2-40B4-BE49-F238E27FC236}">
              <a16:creationId xmlns:a16="http://schemas.microsoft.com/office/drawing/2014/main" id="{D6C4DB58-9AC8-4B1B-A208-585B5E3C2C78}"/>
            </a:ext>
          </a:extLst>
        </xdr:cNvPr>
        <xdr:cNvSpPr>
          <a:spLocks noChangeAspect="1" noChangeArrowheads="1"/>
        </xdr:cNvSpPr>
      </xdr:nvSpPr>
      <xdr:spPr bwMode="auto">
        <a:xfrm>
          <a:off x="3819525" y="21564599"/>
          <a:ext cx="762000" cy="4572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5</xdr:row>
      <xdr:rowOff>0</xdr:rowOff>
    </xdr:from>
    <xdr:ext cx="304800" cy="257175"/>
    <xdr:sp macro="" textlink="">
      <xdr:nvSpPr>
        <xdr:cNvPr id="8" name="AutoShape 1" descr="Resultado de imagen para escudo dominicano">
          <a:extLst>
            <a:ext uri="{FF2B5EF4-FFF2-40B4-BE49-F238E27FC236}">
              <a16:creationId xmlns:a16="http://schemas.microsoft.com/office/drawing/2014/main" id="{CA243322-7BCD-4859-B073-7EC61068DD9E}"/>
            </a:ext>
          </a:extLst>
        </xdr:cNvPr>
        <xdr:cNvSpPr>
          <a:spLocks noChangeAspect="1" noChangeArrowheads="1"/>
        </xdr:cNvSpPr>
      </xdr:nvSpPr>
      <xdr:spPr bwMode="auto">
        <a:xfrm>
          <a:off x="2286000" y="2286000"/>
          <a:ext cx="304800" cy="257175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104</xdr:row>
      <xdr:rowOff>190499</xdr:rowOff>
    </xdr:from>
    <xdr:ext cx="762000" cy="457200"/>
    <xdr:sp macro="" textlink="">
      <xdr:nvSpPr>
        <xdr:cNvPr id="9" name="AutoShape 3" descr="Resultado de imagen para escudo dominicano">
          <a:extLst>
            <a:ext uri="{FF2B5EF4-FFF2-40B4-BE49-F238E27FC236}">
              <a16:creationId xmlns:a16="http://schemas.microsoft.com/office/drawing/2014/main" id="{02DE97E0-204E-49DA-ADC0-231C740560BE}"/>
            </a:ext>
          </a:extLst>
        </xdr:cNvPr>
        <xdr:cNvSpPr>
          <a:spLocks noChangeAspect="1" noChangeArrowheads="1"/>
        </xdr:cNvSpPr>
      </xdr:nvSpPr>
      <xdr:spPr bwMode="auto">
        <a:xfrm>
          <a:off x="3819525" y="21564599"/>
          <a:ext cx="762000" cy="457200"/>
        </a:xfrm>
        <a:prstGeom prst="rect">
          <a:avLst/>
        </a:prstGeom>
        <a:noFill/>
      </xdr:spPr>
    </xdr:sp>
    <xdr:clientData/>
  </xdr:oneCellAnchor>
  <xdr:oneCellAnchor>
    <xdr:from>
      <xdr:col>5</xdr:col>
      <xdr:colOff>561975</xdr:colOff>
      <xdr:row>5</xdr:row>
      <xdr:rowOff>114300</xdr:rowOff>
    </xdr:from>
    <xdr:ext cx="304800" cy="304800"/>
    <xdr:sp macro="" textlink="">
      <xdr:nvSpPr>
        <xdr:cNvPr id="10" name="AutoShape 1" descr="Resultado de imagen para escudo dominicano">
          <a:extLst>
            <a:ext uri="{FF2B5EF4-FFF2-40B4-BE49-F238E27FC236}">
              <a16:creationId xmlns:a16="http://schemas.microsoft.com/office/drawing/2014/main" id="{DA27EB7E-C065-4845-9A9E-5514C0FEC3F1}"/>
            </a:ext>
          </a:extLst>
        </xdr:cNvPr>
        <xdr:cNvSpPr>
          <a:spLocks noChangeAspect="1" noChangeArrowheads="1"/>
        </xdr:cNvSpPr>
      </xdr:nvSpPr>
      <xdr:spPr bwMode="auto">
        <a:xfrm>
          <a:off x="4371975" y="24003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104</xdr:row>
      <xdr:rowOff>190499</xdr:rowOff>
    </xdr:from>
    <xdr:ext cx="762000" cy="485775"/>
    <xdr:sp macro="" textlink="">
      <xdr:nvSpPr>
        <xdr:cNvPr id="11" name="AutoShape 3" descr="Resultado de imagen para escudo dominicano">
          <a:extLst>
            <a:ext uri="{FF2B5EF4-FFF2-40B4-BE49-F238E27FC236}">
              <a16:creationId xmlns:a16="http://schemas.microsoft.com/office/drawing/2014/main" id="{B3E7E2C9-AD69-434B-BF63-26ABB3F626A9}"/>
            </a:ext>
          </a:extLst>
        </xdr:cNvPr>
        <xdr:cNvSpPr>
          <a:spLocks noChangeAspect="1" noChangeArrowheads="1"/>
        </xdr:cNvSpPr>
      </xdr:nvSpPr>
      <xdr:spPr bwMode="auto">
        <a:xfrm>
          <a:off x="3819525" y="21564599"/>
          <a:ext cx="762000" cy="48577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91</xdr:row>
      <xdr:rowOff>0</xdr:rowOff>
    </xdr:from>
    <xdr:ext cx="304800" cy="209550"/>
    <xdr:sp macro="" textlink="">
      <xdr:nvSpPr>
        <xdr:cNvPr id="12" name="AutoShape 1" descr="Resultado de imagen para escudo dominicano">
          <a:extLst>
            <a:ext uri="{FF2B5EF4-FFF2-40B4-BE49-F238E27FC236}">
              <a16:creationId xmlns:a16="http://schemas.microsoft.com/office/drawing/2014/main" id="{1AAD49E9-D4CB-4993-9071-9C08C13CA6F2}"/>
            </a:ext>
          </a:extLst>
        </xdr:cNvPr>
        <xdr:cNvSpPr>
          <a:spLocks noChangeAspect="1" noChangeArrowheads="1"/>
        </xdr:cNvSpPr>
      </xdr:nvSpPr>
      <xdr:spPr bwMode="auto">
        <a:xfrm>
          <a:off x="0" y="18402300"/>
          <a:ext cx="304800" cy="20955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91</xdr:row>
      <xdr:rowOff>0</xdr:rowOff>
    </xdr:from>
    <xdr:ext cx="304800" cy="257175"/>
    <xdr:sp macro="" textlink="">
      <xdr:nvSpPr>
        <xdr:cNvPr id="13" name="AutoShape 1" descr="Resultado de imagen para escudo dominicano">
          <a:extLst>
            <a:ext uri="{FF2B5EF4-FFF2-40B4-BE49-F238E27FC236}">
              <a16:creationId xmlns:a16="http://schemas.microsoft.com/office/drawing/2014/main" id="{12FA4583-2736-4556-B68A-CE3C22A01FCE}"/>
            </a:ext>
          </a:extLst>
        </xdr:cNvPr>
        <xdr:cNvSpPr>
          <a:spLocks noChangeAspect="1" noChangeArrowheads="1"/>
        </xdr:cNvSpPr>
      </xdr:nvSpPr>
      <xdr:spPr bwMode="auto">
        <a:xfrm>
          <a:off x="3819525" y="18402300"/>
          <a:ext cx="304800" cy="257175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91</xdr:row>
      <xdr:rowOff>0</xdr:rowOff>
    </xdr:from>
    <xdr:ext cx="304800" cy="257175"/>
    <xdr:sp macro="" textlink="">
      <xdr:nvSpPr>
        <xdr:cNvPr id="14" name="AutoShape 1" descr="Resultado de imagen para escudo dominicano">
          <a:extLst>
            <a:ext uri="{FF2B5EF4-FFF2-40B4-BE49-F238E27FC236}">
              <a16:creationId xmlns:a16="http://schemas.microsoft.com/office/drawing/2014/main" id="{146F003C-838B-405B-AC4F-7B4B4C703A7D}"/>
            </a:ext>
          </a:extLst>
        </xdr:cNvPr>
        <xdr:cNvSpPr>
          <a:spLocks noChangeAspect="1" noChangeArrowheads="1"/>
        </xdr:cNvSpPr>
      </xdr:nvSpPr>
      <xdr:spPr bwMode="auto">
        <a:xfrm>
          <a:off x="3819525" y="18402300"/>
          <a:ext cx="304800" cy="257175"/>
        </a:xfrm>
        <a:prstGeom prst="rect">
          <a:avLst/>
        </a:prstGeom>
        <a:noFill/>
      </xdr:spPr>
    </xdr:sp>
    <xdr:clientData/>
  </xdr:oneCellAnchor>
  <xdr:oneCellAnchor>
    <xdr:from>
      <xdr:col>5</xdr:col>
      <xdr:colOff>561975</xdr:colOff>
      <xdr:row>91</xdr:row>
      <xdr:rowOff>0</xdr:rowOff>
    </xdr:from>
    <xdr:ext cx="304800" cy="304800"/>
    <xdr:sp macro="" textlink="">
      <xdr:nvSpPr>
        <xdr:cNvPr id="15" name="AutoShape 1" descr="Resultado de imagen para escudo dominicano">
          <a:extLst>
            <a:ext uri="{FF2B5EF4-FFF2-40B4-BE49-F238E27FC236}">
              <a16:creationId xmlns:a16="http://schemas.microsoft.com/office/drawing/2014/main" id="{F37589B5-6A8A-428E-8BCD-B76F7B0C6C72}"/>
            </a:ext>
          </a:extLst>
        </xdr:cNvPr>
        <xdr:cNvSpPr>
          <a:spLocks noChangeAspect="1" noChangeArrowheads="1"/>
        </xdr:cNvSpPr>
      </xdr:nvSpPr>
      <xdr:spPr bwMode="auto">
        <a:xfrm>
          <a:off x="14230350" y="18402300"/>
          <a:ext cx="304800" cy="304800"/>
        </a:xfrm>
        <a:prstGeom prst="rect">
          <a:avLst/>
        </a:prstGeom>
        <a:noFill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85886-FBFA-475F-BFEC-287A2C2683F1}">
  <sheetPr>
    <pageSetUpPr fitToPage="1"/>
  </sheetPr>
  <dimension ref="A1:H112"/>
  <sheetViews>
    <sheetView tabSelected="1" topLeftCell="E52" workbookViewId="0">
      <selection activeCell="A62" sqref="A62"/>
    </sheetView>
  </sheetViews>
  <sheetFormatPr baseColWidth="10" defaultRowHeight="15" x14ac:dyDescent="0.25"/>
  <cols>
    <col min="1" max="1" width="22.42578125" customWidth="1"/>
    <col min="2" max="2" width="23.85546875" customWidth="1"/>
    <col min="3" max="3" width="21.5703125" customWidth="1"/>
    <col min="4" max="4" width="125.5703125" customWidth="1"/>
    <col min="5" max="5" width="33" customWidth="1"/>
    <col min="6" max="6" width="33.7109375" customWidth="1"/>
    <col min="7" max="7" width="33.85546875" customWidth="1"/>
  </cols>
  <sheetData>
    <row r="1" spans="1:8" ht="28.5" x14ac:dyDescent="0.45">
      <c r="A1" s="12"/>
      <c r="B1" s="12"/>
      <c r="C1" s="12"/>
      <c r="D1" s="12"/>
      <c r="E1" s="12"/>
      <c r="F1" s="12"/>
      <c r="G1" s="12"/>
      <c r="H1" s="13"/>
    </row>
    <row r="2" spans="1:8" ht="28.5" x14ac:dyDescent="0.45">
      <c r="A2" s="12"/>
      <c r="B2" s="12"/>
      <c r="C2" s="12"/>
      <c r="D2" s="12"/>
      <c r="E2" s="12"/>
      <c r="F2" s="12"/>
      <c r="G2" s="12"/>
      <c r="H2" s="13"/>
    </row>
    <row r="3" spans="1:8" ht="28.5" x14ac:dyDescent="0.45">
      <c r="A3" s="12"/>
      <c r="B3" s="12"/>
      <c r="C3" s="12"/>
      <c r="D3" s="12"/>
      <c r="E3" s="12"/>
      <c r="F3" s="12"/>
      <c r="G3" s="12"/>
      <c r="H3" s="13"/>
    </row>
    <row r="4" spans="1:8" ht="28.5" x14ac:dyDescent="0.45">
      <c r="A4" s="14"/>
      <c r="B4" s="15"/>
      <c r="C4" s="16"/>
      <c r="D4" s="16"/>
      <c r="E4" s="16"/>
      <c r="F4" s="15"/>
      <c r="G4" s="17"/>
      <c r="H4" s="13"/>
    </row>
    <row r="5" spans="1:8" ht="28.5" x14ac:dyDescent="0.45">
      <c r="A5" s="12"/>
      <c r="B5" s="12"/>
      <c r="C5" s="12"/>
      <c r="D5" s="91" t="s">
        <v>68</v>
      </c>
      <c r="E5" s="91"/>
      <c r="F5" s="16"/>
      <c r="G5" s="16"/>
      <c r="H5" s="13"/>
    </row>
    <row r="6" spans="1:8" ht="28.5" x14ac:dyDescent="0.45">
      <c r="A6" s="18"/>
      <c r="B6" s="18"/>
      <c r="C6" s="18"/>
      <c r="D6" s="18"/>
      <c r="E6" s="18"/>
      <c r="F6" s="18"/>
      <c r="G6" s="18"/>
      <c r="H6" s="13"/>
    </row>
    <row r="7" spans="1:8" ht="28.5" x14ac:dyDescent="0.45">
      <c r="A7" s="12"/>
      <c r="B7" s="12"/>
      <c r="C7" s="12"/>
      <c r="D7" s="91" t="s">
        <v>67</v>
      </c>
      <c r="E7" s="91"/>
      <c r="F7" s="16"/>
      <c r="G7" s="16"/>
      <c r="H7" s="13"/>
    </row>
    <row r="8" spans="1:8" ht="28.5" x14ac:dyDescent="0.45">
      <c r="A8" s="18"/>
      <c r="B8" s="18"/>
      <c r="C8" s="18"/>
      <c r="D8" s="19"/>
      <c r="E8" s="18"/>
      <c r="F8" s="18"/>
      <c r="G8" s="18"/>
      <c r="H8" s="13"/>
    </row>
    <row r="9" spans="1:8" ht="28.5" x14ac:dyDescent="0.45">
      <c r="A9" s="18"/>
      <c r="B9" s="18" t="s">
        <v>66</v>
      </c>
      <c r="C9" s="18"/>
      <c r="D9" s="91" t="s">
        <v>188</v>
      </c>
      <c r="E9" s="91"/>
      <c r="F9" s="16"/>
      <c r="G9" s="18"/>
      <c r="H9" s="13"/>
    </row>
    <row r="10" spans="1:8" ht="28.5" x14ac:dyDescent="0.45">
      <c r="A10" s="18"/>
      <c r="B10" s="18"/>
      <c r="C10" s="18"/>
      <c r="D10" s="18"/>
      <c r="E10" s="16"/>
      <c r="F10" s="16"/>
      <c r="G10" s="18"/>
      <c r="H10" s="13"/>
    </row>
    <row r="11" spans="1:8" ht="28.5" x14ac:dyDescent="0.45">
      <c r="A11" s="18"/>
      <c r="B11" s="18"/>
      <c r="C11" s="18"/>
      <c r="D11" s="18"/>
      <c r="E11" s="16"/>
      <c r="F11" s="16"/>
      <c r="G11" s="18"/>
      <c r="H11" s="13"/>
    </row>
    <row r="12" spans="1:8" ht="28.5" x14ac:dyDescent="0.45">
      <c r="A12" s="17"/>
      <c r="B12" s="17"/>
      <c r="C12" s="17"/>
      <c r="D12" s="17"/>
      <c r="E12" s="17"/>
      <c r="F12" s="17"/>
      <c r="G12" s="17"/>
      <c r="H12" s="13"/>
    </row>
    <row r="13" spans="1:8" ht="28.5" x14ac:dyDescent="0.45">
      <c r="A13" s="85"/>
      <c r="B13" s="88" t="s">
        <v>65</v>
      </c>
      <c r="C13" s="88"/>
      <c r="D13" s="88"/>
      <c r="E13" s="20"/>
      <c r="F13" s="88"/>
      <c r="G13" s="88"/>
      <c r="H13" s="13"/>
    </row>
    <row r="14" spans="1:8" ht="28.5" x14ac:dyDescent="0.45">
      <c r="A14" s="86"/>
      <c r="B14" s="90" t="s">
        <v>54</v>
      </c>
      <c r="C14" s="90"/>
      <c r="D14" s="21"/>
      <c r="E14" s="21"/>
      <c r="F14" s="90" t="s">
        <v>64</v>
      </c>
      <c r="G14" s="90"/>
      <c r="H14" s="13"/>
    </row>
    <row r="15" spans="1:8" ht="29.25" thickBot="1" x14ac:dyDescent="0.5">
      <c r="A15" s="87"/>
      <c r="B15" s="22" t="s">
        <v>63</v>
      </c>
      <c r="C15" s="22" t="s">
        <v>62</v>
      </c>
      <c r="D15" s="22" t="s">
        <v>61</v>
      </c>
      <c r="E15" s="23" t="s">
        <v>60</v>
      </c>
      <c r="F15" s="22" t="s">
        <v>59</v>
      </c>
      <c r="G15" s="22" t="s">
        <v>58</v>
      </c>
      <c r="H15" s="13"/>
    </row>
    <row r="16" spans="1:8" ht="55.5" x14ac:dyDescent="0.45">
      <c r="A16" s="24" t="s">
        <v>57</v>
      </c>
      <c r="B16" s="25"/>
      <c r="C16" s="25" t="s">
        <v>56</v>
      </c>
      <c r="D16" s="25" t="s">
        <v>55</v>
      </c>
      <c r="E16" s="25"/>
      <c r="F16" s="25"/>
      <c r="G16" s="26">
        <v>219724040.00999999</v>
      </c>
      <c r="H16" s="13"/>
    </row>
    <row r="17" spans="1:8" ht="28.5" x14ac:dyDescent="0.45">
      <c r="A17" s="27" t="s">
        <v>54</v>
      </c>
      <c r="B17" s="28"/>
      <c r="C17" s="29"/>
      <c r="D17" s="30"/>
      <c r="E17" s="31"/>
      <c r="F17" s="31"/>
      <c r="G17" s="31"/>
      <c r="H17" s="13"/>
    </row>
    <row r="18" spans="1:8" ht="28.5" x14ac:dyDescent="0.45">
      <c r="A18" s="32"/>
      <c r="B18" s="33">
        <v>44852</v>
      </c>
      <c r="C18" s="34" t="s">
        <v>189</v>
      </c>
      <c r="D18" s="35" t="s">
        <v>190</v>
      </c>
      <c r="E18" s="36">
        <v>148687410.81</v>
      </c>
      <c r="F18" s="31"/>
      <c r="G18" s="31"/>
      <c r="H18" s="13"/>
    </row>
    <row r="19" spans="1:8" ht="28.5" x14ac:dyDescent="0.45">
      <c r="A19" s="32"/>
      <c r="B19" s="28"/>
      <c r="C19" s="29"/>
      <c r="D19" s="30"/>
      <c r="E19" s="37"/>
      <c r="F19" s="31"/>
      <c r="G19" s="31"/>
      <c r="H19" s="13"/>
    </row>
    <row r="20" spans="1:8" ht="28.5" x14ac:dyDescent="0.45">
      <c r="A20" s="38" t="s">
        <v>53</v>
      </c>
      <c r="B20" s="39"/>
      <c r="C20" s="40"/>
      <c r="D20" s="41" t="s">
        <v>32</v>
      </c>
      <c r="E20" s="42">
        <f>SUM(E18:E18)</f>
        <v>148687410.81</v>
      </c>
      <c r="F20" s="42">
        <f>E20</f>
        <v>148687410.81</v>
      </c>
      <c r="G20" s="42">
        <f>E20+G16</f>
        <v>368411450.81999999</v>
      </c>
      <c r="H20" s="13"/>
    </row>
    <row r="21" spans="1:8" ht="28.5" x14ac:dyDescent="0.45">
      <c r="A21" s="38"/>
      <c r="B21" s="39"/>
      <c r="C21" s="40"/>
      <c r="D21" s="41"/>
      <c r="E21" s="42"/>
      <c r="F21" s="42"/>
      <c r="G21" s="42"/>
      <c r="H21" s="13"/>
    </row>
    <row r="22" spans="1:8" ht="28.5" x14ac:dyDescent="0.45">
      <c r="A22" s="38"/>
      <c r="B22" s="39"/>
      <c r="C22" s="40"/>
      <c r="D22" s="41"/>
      <c r="E22" s="43"/>
      <c r="F22" s="43"/>
      <c r="G22" s="42"/>
      <c r="H22" s="13"/>
    </row>
    <row r="23" spans="1:8" ht="28.5" x14ac:dyDescent="0.45">
      <c r="A23" s="38"/>
      <c r="B23" s="39"/>
      <c r="C23" s="40"/>
      <c r="D23" s="44" t="s">
        <v>52</v>
      </c>
      <c r="E23" s="43">
        <v>67220444.719999999</v>
      </c>
      <c r="F23" s="45"/>
      <c r="G23" s="46"/>
      <c r="H23" s="13"/>
    </row>
    <row r="24" spans="1:8" ht="28.5" x14ac:dyDescent="0.45">
      <c r="A24" s="38"/>
      <c r="B24" s="39"/>
      <c r="C24" s="40"/>
      <c r="D24" s="44" t="s">
        <v>51</v>
      </c>
      <c r="E24" s="43">
        <v>120000</v>
      </c>
      <c r="F24" s="45"/>
      <c r="G24" s="46"/>
      <c r="H24" s="13"/>
    </row>
    <row r="25" spans="1:8" ht="28.5" x14ac:dyDescent="0.45">
      <c r="A25" s="38"/>
      <c r="B25" s="39"/>
      <c r="C25" s="40"/>
      <c r="D25" s="44" t="s">
        <v>140</v>
      </c>
      <c r="E25" s="43">
        <v>528000</v>
      </c>
      <c r="F25" s="45"/>
      <c r="G25" s="46"/>
      <c r="H25" s="13"/>
    </row>
    <row r="26" spans="1:8" ht="28.5" x14ac:dyDescent="0.45">
      <c r="A26" s="38"/>
      <c r="B26" s="39"/>
      <c r="C26" s="40"/>
      <c r="D26" s="44" t="s">
        <v>50</v>
      </c>
      <c r="E26" s="43">
        <v>17236766.420000002</v>
      </c>
      <c r="F26" s="45"/>
      <c r="G26" s="47"/>
      <c r="H26" s="13"/>
    </row>
    <row r="27" spans="1:8" ht="28.5" x14ac:dyDescent="0.45">
      <c r="A27" s="38"/>
      <c r="B27" s="39"/>
      <c r="C27" s="40"/>
      <c r="D27" s="44" t="s">
        <v>49</v>
      </c>
      <c r="E27" s="43">
        <v>233407.74</v>
      </c>
      <c r="F27" s="45"/>
      <c r="G27" s="47"/>
      <c r="H27" s="13"/>
    </row>
    <row r="28" spans="1:8" ht="28.5" x14ac:dyDescent="0.45">
      <c r="A28" s="38"/>
      <c r="B28" s="39"/>
      <c r="C28" s="40"/>
      <c r="D28" s="44" t="s">
        <v>48</v>
      </c>
      <c r="E28" s="43">
        <v>4649474.92</v>
      </c>
      <c r="F28" s="45"/>
      <c r="G28" s="47"/>
      <c r="H28" s="13"/>
    </row>
    <row r="29" spans="1:8" ht="28.5" x14ac:dyDescent="0.45">
      <c r="A29" s="38"/>
      <c r="B29" s="39"/>
      <c r="C29" s="40"/>
      <c r="D29" s="44" t="s">
        <v>191</v>
      </c>
      <c r="E29" s="43">
        <v>230503</v>
      </c>
      <c r="F29" s="45"/>
      <c r="G29" s="47"/>
      <c r="H29" s="13"/>
    </row>
    <row r="30" spans="1:8" ht="28.5" x14ac:dyDescent="0.45">
      <c r="A30" s="38"/>
      <c r="B30" s="39"/>
      <c r="C30" s="40"/>
      <c r="D30" s="44" t="s">
        <v>47</v>
      </c>
      <c r="E30" s="43">
        <v>1329000</v>
      </c>
      <c r="F30" s="45"/>
      <c r="G30" s="47"/>
      <c r="H30" s="13"/>
    </row>
    <row r="31" spans="1:8" ht="28.5" x14ac:dyDescent="0.45">
      <c r="A31" s="38"/>
      <c r="B31" s="39"/>
      <c r="C31" s="40"/>
      <c r="D31" s="44" t="s">
        <v>46</v>
      </c>
      <c r="E31" s="43">
        <v>6333438.8600000003</v>
      </c>
      <c r="F31" s="45"/>
      <c r="G31" s="48"/>
      <c r="H31" s="13"/>
    </row>
    <row r="32" spans="1:8" ht="28.5" x14ac:dyDescent="0.45">
      <c r="A32" s="38"/>
      <c r="B32" s="39"/>
      <c r="C32" s="40"/>
      <c r="D32" s="44" t="s">
        <v>45</v>
      </c>
      <c r="E32" s="43">
        <v>6348743.9299999997</v>
      </c>
      <c r="F32" s="45"/>
      <c r="G32" s="48"/>
      <c r="H32" s="13"/>
    </row>
    <row r="33" spans="1:8" ht="28.5" x14ac:dyDescent="0.45">
      <c r="A33" s="38"/>
      <c r="B33" s="39"/>
      <c r="C33" s="40"/>
      <c r="D33" s="44" t="s">
        <v>44</v>
      </c>
      <c r="E33" s="43">
        <v>1002205.96</v>
      </c>
      <c r="F33" s="45"/>
      <c r="G33" s="48"/>
      <c r="H33" s="13"/>
    </row>
    <row r="34" spans="1:8" ht="28.5" x14ac:dyDescent="0.45">
      <c r="A34" s="38"/>
      <c r="B34" s="39"/>
      <c r="C34" s="40"/>
      <c r="D34" s="44" t="s">
        <v>43</v>
      </c>
      <c r="E34" s="43">
        <v>609500.99</v>
      </c>
      <c r="F34" s="45"/>
      <c r="G34" s="48"/>
      <c r="H34" s="13"/>
    </row>
    <row r="35" spans="1:8" ht="28.5" x14ac:dyDescent="0.45">
      <c r="A35" s="38"/>
      <c r="B35" s="39"/>
      <c r="C35" s="40"/>
      <c r="D35" s="44" t="s">
        <v>42</v>
      </c>
      <c r="E35" s="43">
        <v>584058.49</v>
      </c>
      <c r="F35" s="45"/>
      <c r="G35" s="48"/>
      <c r="H35" s="13"/>
    </row>
    <row r="36" spans="1:8" ht="28.5" x14ac:dyDescent="0.45">
      <c r="A36" s="38"/>
      <c r="B36" s="39"/>
      <c r="C36" s="40"/>
      <c r="D36" s="44" t="s">
        <v>41</v>
      </c>
      <c r="E36" s="43">
        <v>8882111.9100000001</v>
      </c>
      <c r="F36" s="45"/>
      <c r="G36" s="49"/>
      <c r="H36" s="13"/>
    </row>
    <row r="37" spans="1:8" ht="28.5" x14ac:dyDescent="0.45">
      <c r="A37" s="38"/>
      <c r="B37" s="39"/>
      <c r="C37" s="40"/>
      <c r="D37" s="44" t="s">
        <v>192</v>
      </c>
      <c r="E37" s="43">
        <v>344225</v>
      </c>
      <c r="F37" s="45"/>
      <c r="G37" s="49"/>
      <c r="H37" s="13"/>
    </row>
    <row r="38" spans="1:8" ht="28.5" x14ac:dyDescent="0.45">
      <c r="A38" s="38"/>
      <c r="B38" s="39"/>
      <c r="C38" s="40"/>
      <c r="D38" s="44" t="s">
        <v>193</v>
      </c>
      <c r="E38" s="43">
        <v>4527</v>
      </c>
      <c r="F38" s="45"/>
      <c r="G38" s="49"/>
      <c r="H38" s="13"/>
    </row>
    <row r="39" spans="1:8" ht="28.5" x14ac:dyDescent="0.45">
      <c r="A39" s="38"/>
      <c r="B39" s="39"/>
      <c r="C39" s="40"/>
      <c r="D39" s="44" t="s">
        <v>40</v>
      </c>
      <c r="E39" s="43">
        <v>954939.73</v>
      </c>
      <c r="F39" s="45"/>
      <c r="G39" s="49"/>
      <c r="H39" s="13"/>
    </row>
    <row r="40" spans="1:8" ht="28.5" x14ac:dyDescent="0.45">
      <c r="A40" s="38"/>
      <c r="B40" s="39"/>
      <c r="C40" s="40"/>
      <c r="D40" s="44" t="s">
        <v>39</v>
      </c>
      <c r="E40" s="43">
        <v>2034450</v>
      </c>
      <c r="F40" s="45"/>
      <c r="G40" s="49"/>
      <c r="H40" s="13"/>
    </row>
    <row r="41" spans="1:8" ht="28.5" x14ac:dyDescent="0.45">
      <c r="A41" s="38"/>
      <c r="B41" s="39"/>
      <c r="C41" s="40"/>
      <c r="D41" s="44" t="s">
        <v>194</v>
      </c>
      <c r="E41" s="43">
        <v>25200</v>
      </c>
      <c r="F41" s="45"/>
      <c r="G41" s="49"/>
      <c r="H41" s="13"/>
    </row>
    <row r="42" spans="1:8" ht="28.5" x14ac:dyDescent="0.45">
      <c r="A42" s="38"/>
      <c r="B42" s="39"/>
      <c r="C42" s="40"/>
      <c r="D42" s="44" t="s">
        <v>121</v>
      </c>
      <c r="E42" s="43">
        <v>608278.07999999996</v>
      </c>
      <c r="F42" s="45"/>
      <c r="G42" s="49"/>
      <c r="H42" s="13"/>
    </row>
    <row r="43" spans="1:8" ht="28.5" x14ac:dyDescent="0.45">
      <c r="A43" s="38"/>
      <c r="B43" s="39"/>
      <c r="C43" s="40"/>
      <c r="D43" s="44" t="s">
        <v>195</v>
      </c>
      <c r="E43" s="43">
        <v>12701284.16</v>
      </c>
      <c r="F43" s="45"/>
      <c r="G43" s="49"/>
      <c r="H43" s="13"/>
    </row>
    <row r="44" spans="1:8" ht="28.5" x14ac:dyDescent="0.45">
      <c r="A44" s="38"/>
      <c r="B44" s="39"/>
      <c r="C44" s="40"/>
      <c r="D44" s="44" t="s">
        <v>38</v>
      </c>
      <c r="E44" s="43">
        <v>563987.02</v>
      </c>
      <c r="F44" s="45"/>
      <c r="G44" s="48"/>
      <c r="H44" s="13"/>
    </row>
    <row r="45" spans="1:8" ht="28.5" x14ac:dyDescent="0.45">
      <c r="A45" s="38"/>
      <c r="B45" s="39"/>
      <c r="C45" s="40"/>
      <c r="D45" s="44" t="s">
        <v>141</v>
      </c>
      <c r="E45" s="43">
        <v>31641770.800000001</v>
      </c>
      <c r="F45" s="45"/>
      <c r="G45" s="48"/>
      <c r="H45" s="13"/>
    </row>
    <row r="46" spans="1:8" ht="28.5" x14ac:dyDescent="0.45">
      <c r="A46" s="38"/>
      <c r="B46" s="39"/>
      <c r="C46" s="40"/>
      <c r="D46" s="44" t="s">
        <v>37</v>
      </c>
      <c r="E46" s="43">
        <v>420998.82</v>
      </c>
      <c r="F46" s="45"/>
      <c r="G46" s="48"/>
      <c r="H46" s="13"/>
    </row>
    <row r="47" spans="1:8" ht="28.5" x14ac:dyDescent="0.45">
      <c r="A47" s="38"/>
      <c r="B47" s="39"/>
      <c r="C47" s="40"/>
      <c r="D47" s="44" t="s">
        <v>196</v>
      </c>
      <c r="E47" s="43">
        <v>1930.93</v>
      </c>
      <c r="F47" s="45"/>
      <c r="G47" s="48"/>
      <c r="H47" s="13"/>
    </row>
    <row r="48" spans="1:8" ht="28.5" x14ac:dyDescent="0.45">
      <c r="A48" s="38"/>
      <c r="B48" s="39"/>
      <c r="C48" s="40"/>
      <c r="D48" s="44" t="s">
        <v>36</v>
      </c>
      <c r="E48" s="43">
        <v>8260</v>
      </c>
      <c r="F48" s="45"/>
      <c r="G48" s="48"/>
      <c r="H48" s="13"/>
    </row>
    <row r="49" spans="1:8" ht="28.5" x14ac:dyDescent="0.45">
      <c r="A49" s="38"/>
      <c r="B49" s="39"/>
      <c r="C49" s="40"/>
      <c r="D49" s="44" t="s">
        <v>135</v>
      </c>
      <c r="E49" s="43">
        <v>216216</v>
      </c>
      <c r="F49" s="45"/>
      <c r="G49" s="48"/>
      <c r="H49" s="13"/>
    </row>
    <row r="50" spans="1:8" ht="28.5" x14ac:dyDescent="0.45">
      <c r="A50" s="38"/>
      <c r="B50" s="39"/>
      <c r="C50" s="40"/>
      <c r="D50" s="44" t="s">
        <v>197</v>
      </c>
      <c r="E50" s="43">
        <v>13086.44</v>
      </c>
      <c r="F50" s="45"/>
      <c r="G50" s="48"/>
      <c r="H50" s="13"/>
    </row>
    <row r="51" spans="1:8" ht="28.5" x14ac:dyDescent="0.45">
      <c r="A51" s="38"/>
      <c r="B51" s="39"/>
      <c r="C51" s="40"/>
      <c r="D51" s="44" t="s">
        <v>71</v>
      </c>
      <c r="E51" s="43">
        <v>686030.69</v>
      </c>
      <c r="F51" s="45"/>
      <c r="G51" s="48"/>
      <c r="H51" s="13"/>
    </row>
    <row r="52" spans="1:8" ht="28.5" x14ac:dyDescent="0.45">
      <c r="A52" s="38"/>
      <c r="B52" s="39"/>
      <c r="C52" s="40"/>
      <c r="D52" s="44" t="s">
        <v>142</v>
      </c>
      <c r="E52" s="43">
        <v>124541.4</v>
      </c>
      <c r="F52" s="45"/>
      <c r="G52" s="48"/>
      <c r="H52" s="13"/>
    </row>
    <row r="53" spans="1:8" ht="28.5" x14ac:dyDescent="0.45">
      <c r="A53" s="38"/>
      <c r="B53" s="39"/>
      <c r="C53" s="40"/>
      <c r="D53" s="44" t="s">
        <v>198</v>
      </c>
      <c r="E53" s="43">
        <v>4130</v>
      </c>
      <c r="F53" s="45"/>
      <c r="G53" s="48"/>
      <c r="H53" s="13"/>
    </row>
    <row r="54" spans="1:8" ht="28.5" x14ac:dyDescent="0.45">
      <c r="A54" s="38"/>
      <c r="B54" s="39"/>
      <c r="C54" s="40"/>
      <c r="D54" s="44" t="s">
        <v>143</v>
      </c>
      <c r="E54" s="43">
        <v>27258</v>
      </c>
      <c r="F54" s="45"/>
      <c r="G54" s="48"/>
      <c r="H54" s="13"/>
    </row>
    <row r="55" spans="1:8" ht="28.5" x14ac:dyDescent="0.45">
      <c r="A55" s="38"/>
      <c r="B55" s="39"/>
      <c r="C55" s="40"/>
      <c r="D55" s="44" t="s">
        <v>199</v>
      </c>
      <c r="E55" s="43">
        <v>24150</v>
      </c>
      <c r="F55" s="45"/>
      <c r="G55" s="48"/>
      <c r="H55" s="13"/>
    </row>
    <row r="56" spans="1:8" ht="28.5" x14ac:dyDescent="0.45">
      <c r="A56" s="38"/>
      <c r="B56" s="39"/>
      <c r="C56" s="40"/>
      <c r="D56" s="44" t="s">
        <v>144</v>
      </c>
      <c r="E56" s="43">
        <v>18290</v>
      </c>
      <c r="F56" s="45"/>
      <c r="G56" s="48"/>
      <c r="H56" s="13"/>
    </row>
    <row r="57" spans="1:8" ht="28.5" x14ac:dyDescent="0.45">
      <c r="A57" s="38"/>
      <c r="B57" s="39"/>
      <c r="C57" s="40"/>
      <c r="D57" s="44" t="s">
        <v>200</v>
      </c>
      <c r="E57" s="43">
        <v>134660.22</v>
      </c>
      <c r="F57" s="45"/>
      <c r="G57" s="48"/>
      <c r="H57" s="13"/>
    </row>
    <row r="58" spans="1:8" ht="28.5" x14ac:dyDescent="0.45">
      <c r="A58" s="38"/>
      <c r="B58" s="39"/>
      <c r="C58" s="40"/>
      <c r="D58" s="44" t="s">
        <v>35</v>
      </c>
      <c r="E58" s="43">
        <v>1333500</v>
      </c>
      <c r="F58" s="45"/>
      <c r="G58" s="48"/>
      <c r="H58" s="13"/>
    </row>
    <row r="59" spans="1:8" ht="28.5" x14ac:dyDescent="0.45">
      <c r="A59" s="38"/>
      <c r="B59" s="39"/>
      <c r="C59" s="40"/>
      <c r="D59" s="44" t="s">
        <v>201</v>
      </c>
      <c r="E59" s="43">
        <v>49560</v>
      </c>
      <c r="F59" s="45"/>
      <c r="G59" s="48"/>
      <c r="H59" s="13"/>
    </row>
    <row r="60" spans="1:8" ht="28.5" x14ac:dyDescent="0.45">
      <c r="A60" s="38"/>
      <c r="B60" s="39"/>
      <c r="C60" s="40"/>
      <c r="D60" s="44" t="s">
        <v>202</v>
      </c>
      <c r="E60" s="43">
        <v>26766.6</v>
      </c>
      <c r="F60" s="45"/>
      <c r="G60" s="48"/>
      <c r="H60" s="13"/>
    </row>
    <row r="61" spans="1:8" ht="28.5" x14ac:dyDescent="0.45">
      <c r="A61" s="38"/>
      <c r="B61" s="39"/>
      <c r="C61" s="40"/>
      <c r="D61" s="44" t="s">
        <v>203</v>
      </c>
      <c r="E61" s="43">
        <v>1245361.21</v>
      </c>
      <c r="F61" s="45"/>
      <c r="G61" s="48"/>
      <c r="H61" s="13"/>
    </row>
    <row r="62" spans="1:8" ht="28.5" x14ac:dyDescent="0.45">
      <c r="A62" s="38"/>
      <c r="B62" s="39"/>
      <c r="C62" s="40"/>
      <c r="D62" s="44"/>
      <c r="E62" s="43"/>
      <c r="F62" s="45"/>
      <c r="G62" s="48"/>
      <c r="H62" s="13"/>
    </row>
    <row r="63" spans="1:8" ht="28.5" x14ac:dyDescent="0.45">
      <c r="A63" s="38"/>
      <c r="B63" s="39"/>
      <c r="C63" s="40"/>
      <c r="D63" s="44"/>
      <c r="E63" s="43"/>
      <c r="F63" s="45"/>
      <c r="G63" s="48"/>
      <c r="H63" s="13"/>
    </row>
    <row r="64" spans="1:8" ht="28.5" x14ac:dyDescent="0.45">
      <c r="A64" s="38"/>
      <c r="B64" s="39"/>
      <c r="C64" s="40"/>
      <c r="D64" s="44"/>
      <c r="E64" s="43"/>
      <c r="F64" s="45"/>
      <c r="G64" s="48"/>
      <c r="H64" s="13"/>
    </row>
    <row r="65" spans="1:8" ht="28.5" x14ac:dyDescent="0.45">
      <c r="A65" s="38"/>
      <c r="B65" s="39"/>
      <c r="C65" s="40"/>
      <c r="D65" s="44"/>
      <c r="E65" s="43"/>
      <c r="F65" s="45"/>
      <c r="G65" s="48"/>
      <c r="H65" s="13"/>
    </row>
    <row r="66" spans="1:8" ht="28.5" x14ac:dyDescent="0.45">
      <c r="A66" s="38"/>
      <c r="B66" s="39"/>
      <c r="C66" s="40"/>
      <c r="D66" s="44"/>
      <c r="E66" s="43"/>
      <c r="F66" s="45"/>
      <c r="G66" s="48"/>
      <c r="H66" s="13"/>
    </row>
    <row r="67" spans="1:8" ht="28.5" x14ac:dyDescent="0.45">
      <c r="A67" s="38"/>
      <c r="B67" s="39"/>
      <c r="C67" s="40"/>
      <c r="D67" s="44"/>
      <c r="E67" s="43"/>
      <c r="F67" s="45"/>
      <c r="G67" s="48"/>
      <c r="H67" s="13"/>
    </row>
    <row r="68" spans="1:8" ht="28.5" x14ac:dyDescent="0.45">
      <c r="A68" s="38"/>
      <c r="B68" s="39"/>
      <c r="C68" s="40"/>
      <c r="D68" s="44"/>
      <c r="E68" s="43"/>
      <c r="F68" s="45"/>
      <c r="G68" s="48"/>
      <c r="H68" s="13"/>
    </row>
    <row r="69" spans="1:8" ht="28.5" x14ac:dyDescent="0.45">
      <c r="A69" s="38"/>
      <c r="B69" s="39"/>
      <c r="C69" s="40"/>
      <c r="D69" s="44"/>
      <c r="E69" s="43"/>
      <c r="F69" s="45"/>
      <c r="G69" s="48"/>
      <c r="H69" s="13"/>
    </row>
    <row r="70" spans="1:8" ht="28.5" x14ac:dyDescent="0.45">
      <c r="A70" s="38"/>
      <c r="B70" s="39"/>
      <c r="C70" s="40"/>
      <c r="D70" s="44"/>
      <c r="E70" s="43"/>
      <c r="F70" s="45"/>
      <c r="G70" s="48"/>
      <c r="H70" s="13"/>
    </row>
    <row r="71" spans="1:8" ht="28.5" x14ac:dyDescent="0.45">
      <c r="A71" s="38"/>
      <c r="B71" s="39"/>
      <c r="C71" s="40"/>
      <c r="D71" s="44"/>
      <c r="E71" s="43"/>
      <c r="F71" s="45"/>
      <c r="G71" s="48"/>
      <c r="H71" s="13"/>
    </row>
    <row r="72" spans="1:8" ht="28.5" x14ac:dyDescent="0.45">
      <c r="A72" s="38"/>
      <c r="B72" s="39"/>
      <c r="C72" s="40"/>
      <c r="D72" s="44"/>
      <c r="E72" s="43"/>
      <c r="F72" s="45"/>
      <c r="G72" s="48"/>
      <c r="H72" s="13"/>
    </row>
    <row r="73" spans="1:8" ht="28.5" x14ac:dyDescent="0.45">
      <c r="A73" s="38"/>
      <c r="B73" s="39"/>
      <c r="C73" s="40"/>
      <c r="D73" s="44"/>
      <c r="E73" s="43"/>
      <c r="F73" s="45"/>
      <c r="G73" s="48"/>
      <c r="H73" s="13"/>
    </row>
    <row r="74" spans="1:8" ht="28.5" x14ac:dyDescent="0.45">
      <c r="A74" s="38"/>
      <c r="B74" s="39"/>
      <c r="C74" s="40"/>
      <c r="D74" s="44"/>
      <c r="E74" s="43"/>
      <c r="F74" s="45"/>
      <c r="G74" s="48"/>
      <c r="H74" s="13"/>
    </row>
    <row r="75" spans="1:8" ht="28.5" x14ac:dyDescent="0.45">
      <c r="A75" s="38"/>
      <c r="B75" s="39"/>
      <c r="C75" s="40"/>
      <c r="D75" s="44" t="s">
        <v>204</v>
      </c>
      <c r="E75" s="43">
        <v>95.01</v>
      </c>
      <c r="F75" s="45"/>
      <c r="G75" s="48"/>
      <c r="H75" s="13"/>
    </row>
    <row r="76" spans="1:8" ht="28.5" x14ac:dyDescent="0.45">
      <c r="A76" s="38"/>
      <c r="B76" s="39"/>
      <c r="C76" s="40"/>
      <c r="D76" s="44" t="s">
        <v>205</v>
      </c>
      <c r="E76" s="43">
        <v>48429.53</v>
      </c>
      <c r="F76" s="45"/>
      <c r="G76" s="48"/>
      <c r="H76" s="13"/>
    </row>
    <row r="77" spans="1:8" ht="28.5" x14ac:dyDescent="0.45">
      <c r="A77" s="38"/>
      <c r="B77" s="39"/>
      <c r="C77" s="40"/>
      <c r="D77" s="44" t="s">
        <v>145</v>
      </c>
      <c r="E77" s="43">
        <v>34353.300000000003</v>
      </c>
      <c r="F77" s="45"/>
      <c r="G77" s="48"/>
      <c r="H77" s="13"/>
    </row>
    <row r="78" spans="1:8" ht="28.5" x14ac:dyDescent="0.45">
      <c r="A78" s="38"/>
      <c r="B78" s="39"/>
      <c r="C78" s="40"/>
      <c r="D78" s="44" t="s">
        <v>206</v>
      </c>
      <c r="E78" s="43">
        <v>91586.880000000005</v>
      </c>
      <c r="F78" s="45"/>
      <c r="G78" s="48"/>
      <c r="H78" s="13"/>
    </row>
    <row r="79" spans="1:8" ht="28.5" x14ac:dyDescent="0.45">
      <c r="A79" s="38"/>
      <c r="B79" s="39"/>
      <c r="C79" s="40"/>
      <c r="D79" s="44" t="s">
        <v>207</v>
      </c>
      <c r="E79" s="43">
        <v>81715.14</v>
      </c>
      <c r="F79" s="45"/>
      <c r="G79" s="48"/>
      <c r="H79" s="13"/>
    </row>
    <row r="80" spans="1:8" ht="28.5" x14ac:dyDescent="0.45">
      <c r="A80" s="38"/>
      <c r="B80" s="39"/>
      <c r="C80" s="40"/>
      <c r="D80" s="50" t="s">
        <v>146</v>
      </c>
      <c r="E80" s="51">
        <v>3676145.77</v>
      </c>
      <c r="F80" s="45"/>
      <c r="G80" s="48"/>
      <c r="H80" s="13"/>
    </row>
    <row r="81" spans="1:8" ht="34.5" x14ac:dyDescent="0.85">
      <c r="A81" s="38"/>
      <c r="B81" s="39"/>
      <c r="C81" s="40"/>
      <c r="D81" s="41" t="s">
        <v>34</v>
      </c>
      <c r="E81" s="52">
        <f>SUM(E23:E80)</f>
        <v>172453384.66999999</v>
      </c>
      <c r="F81" s="53">
        <f>E81</f>
        <v>172453384.66999999</v>
      </c>
      <c r="G81" s="45"/>
      <c r="H81" s="13"/>
    </row>
    <row r="82" spans="1:8" ht="28.5" x14ac:dyDescent="0.45">
      <c r="A82" s="38"/>
      <c r="B82" s="39"/>
      <c r="C82" s="40"/>
      <c r="D82" s="41"/>
      <c r="E82" s="45"/>
      <c r="F82" s="54"/>
      <c r="G82" s="45"/>
      <c r="H82" s="13"/>
    </row>
    <row r="83" spans="1:8" ht="34.5" x14ac:dyDescent="0.85">
      <c r="A83" s="38"/>
      <c r="B83" s="39"/>
      <c r="C83" s="40"/>
      <c r="D83" s="41" t="s">
        <v>33</v>
      </c>
      <c r="E83" s="38"/>
      <c r="F83" s="53">
        <f>SUM(F81:F82)</f>
        <v>172453384.66999999</v>
      </c>
      <c r="G83" s="45"/>
      <c r="H83" s="13"/>
    </row>
    <row r="84" spans="1:8" ht="34.5" x14ac:dyDescent="0.85">
      <c r="A84" s="38"/>
      <c r="B84" s="38"/>
      <c r="C84" s="40"/>
      <c r="D84" s="41" t="s">
        <v>32</v>
      </c>
      <c r="E84" s="43"/>
      <c r="F84" s="38"/>
      <c r="G84" s="55">
        <f>G20-F83</f>
        <v>195958066.15000001</v>
      </c>
      <c r="H84" s="13"/>
    </row>
    <row r="85" spans="1:8" ht="28.5" x14ac:dyDescent="0.45">
      <c r="A85" s="56"/>
      <c r="B85" s="57"/>
      <c r="C85" s="58"/>
      <c r="D85" s="59"/>
      <c r="E85" s="60"/>
      <c r="F85" s="57"/>
      <c r="G85" s="61"/>
      <c r="H85" s="13"/>
    </row>
    <row r="86" spans="1:8" ht="28.5" x14ac:dyDescent="0.45">
      <c r="A86" s="56"/>
      <c r="B86" s="57"/>
      <c r="C86" s="58"/>
      <c r="D86" s="59"/>
      <c r="E86" s="60"/>
      <c r="F86" s="57"/>
      <c r="G86" s="61"/>
      <c r="H86" s="13"/>
    </row>
    <row r="87" spans="1:8" ht="28.5" x14ac:dyDescent="0.45">
      <c r="A87" s="56"/>
      <c r="B87" s="57"/>
      <c r="C87" s="58"/>
      <c r="D87" s="59"/>
      <c r="E87" s="60"/>
      <c r="F87" s="57"/>
      <c r="G87" s="61"/>
      <c r="H87" s="13"/>
    </row>
    <row r="88" spans="1:8" ht="28.5" x14ac:dyDescent="0.45">
      <c r="A88" s="56"/>
      <c r="B88" s="57"/>
      <c r="C88" s="58"/>
      <c r="D88" s="59"/>
      <c r="E88" s="60"/>
      <c r="F88" s="57"/>
      <c r="G88" s="61"/>
      <c r="H88" s="13"/>
    </row>
    <row r="89" spans="1:8" ht="28.5" x14ac:dyDescent="0.45">
      <c r="A89" s="56"/>
      <c r="B89" s="57"/>
      <c r="C89" s="58"/>
      <c r="D89" s="59"/>
      <c r="E89" s="60"/>
      <c r="F89" s="57"/>
      <c r="G89" s="61"/>
      <c r="H89" s="13"/>
    </row>
    <row r="90" spans="1:8" ht="28.5" x14ac:dyDescent="0.45">
      <c r="A90" s="56"/>
      <c r="B90" s="57"/>
      <c r="C90" s="58"/>
      <c r="D90" s="59"/>
      <c r="E90" s="60"/>
      <c r="F90" s="57"/>
      <c r="G90" s="61"/>
      <c r="H90" s="13"/>
    </row>
    <row r="91" spans="1:8" ht="28.5" x14ac:dyDescent="0.45">
      <c r="A91" s="56"/>
      <c r="B91" s="57"/>
      <c r="C91" s="58"/>
      <c r="D91" s="59"/>
      <c r="E91" s="60"/>
      <c r="F91" s="57"/>
      <c r="G91" s="61"/>
      <c r="H91" s="13"/>
    </row>
    <row r="92" spans="1:8" ht="28.5" x14ac:dyDescent="0.45">
      <c r="A92" s="62"/>
      <c r="B92" s="12"/>
      <c r="C92" s="12"/>
      <c r="D92" s="12"/>
      <c r="E92" s="12"/>
      <c r="F92" s="12"/>
      <c r="G92" s="12"/>
      <c r="H92" s="13"/>
    </row>
    <row r="93" spans="1:8" ht="28.5" x14ac:dyDescent="0.45">
      <c r="A93" s="62"/>
      <c r="B93" s="12"/>
      <c r="C93" s="12"/>
      <c r="D93" s="12"/>
      <c r="E93" s="12"/>
      <c r="F93" s="12"/>
      <c r="G93" s="12"/>
      <c r="H93" s="13"/>
    </row>
    <row r="94" spans="1:8" ht="28.5" x14ac:dyDescent="0.45">
      <c r="A94" s="62"/>
      <c r="B94" s="12"/>
      <c r="C94" s="63"/>
      <c r="D94" s="63"/>
      <c r="E94" s="63"/>
      <c r="F94" s="63"/>
      <c r="G94" s="63"/>
      <c r="H94" s="13"/>
    </row>
    <row r="95" spans="1:8" ht="28.5" x14ac:dyDescent="0.45">
      <c r="A95" s="62"/>
      <c r="B95" s="12"/>
      <c r="C95" s="64" t="s">
        <v>31</v>
      </c>
      <c r="D95" s="64"/>
      <c r="E95" s="63"/>
      <c r="F95" s="64" t="s">
        <v>30</v>
      </c>
      <c r="G95" s="64"/>
      <c r="H95" s="13"/>
    </row>
    <row r="96" spans="1:8" ht="28.5" x14ac:dyDescent="0.45">
      <c r="A96" s="62"/>
      <c r="B96" s="12"/>
      <c r="C96" s="64" t="s">
        <v>29</v>
      </c>
      <c r="D96" s="64"/>
      <c r="E96" s="63"/>
      <c r="F96" s="64" t="s">
        <v>28</v>
      </c>
      <c r="G96" s="64"/>
      <c r="H96" s="13"/>
    </row>
    <row r="97" spans="1:8" ht="28.5" x14ac:dyDescent="0.45">
      <c r="A97" s="62"/>
      <c r="B97" s="12"/>
      <c r="C97" s="64"/>
      <c r="D97" s="64"/>
      <c r="E97" s="63"/>
      <c r="F97" s="64"/>
      <c r="G97" s="64"/>
      <c r="H97" s="13"/>
    </row>
    <row r="98" spans="1:8" ht="28.5" x14ac:dyDescent="0.45">
      <c r="A98" s="62"/>
      <c r="B98" s="12"/>
      <c r="C98" s="64"/>
      <c r="D98" s="64"/>
      <c r="E98" s="63"/>
      <c r="F98" s="64"/>
      <c r="G98" s="64"/>
      <c r="H98" s="13"/>
    </row>
    <row r="99" spans="1:8" ht="28.5" x14ac:dyDescent="0.45">
      <c r="A99" s="62"/>
      <c r="B99" s="12"/>
      <c r="C99" s="64"/>
      <c r="D99" s="64"/>
      <c r="E99" s="63"/>
      <c r="F99" s="64"/>
      <c r="G99" s="64"/>
      <c r="H99" s="13"/>
    </row>
    <row r="100" spans="1:8" ht="28.5" x14ac:dyDescent="0.45">
      <c r="A100" s="62"/>
      <c r="B100" s="12"/>
      <c r="C100" s="63"/>
      <c r="D100" s="63"/>
      <c r="E100" s="63"/>
      <c r="F100" s="64"/>
      <c r="G100" s="64"/>
      <c r="H100" s="13"/>
    </row>
    <row r="101" spans="1:8" ht="28.5" x14ac:dyDescent="0.45">
      <c r="A101" s="62"/>
      <c r="B101" s="12"/>
      <c r="C101" s="63"/>
      <c r="D101" s="63"/>
      <c r="E101" s="63"/>
      <c r="F101" s="64"/>
      <c r="G101" s="64"/>
      <c r="H101" s="13"/>
    </row>
    <row r="102" spans="1:8" ht="28.5" x14ac:dyDescent="0.45">
      <c r="A102" s="62"/>
      <c r="B102" s="12"/>
      <c r="C102" s="63"/>
      <c r="D102" s="63"/>
      <c r="E102" s="63"/>
      <c r="F102" s="64"/>
      <c r="G102" s="64"/>
      <c r="H102" s="13"/>
    </row>
    <row r="103" spans="1:8" ht="28.5" x14ac:dyDescent="0.45">
      <c r="A103" s="62"/>
      <c r="B103" s="12"/>
      <c r="C103" s="63"/>
      <c r="D103" s="63"/>
      <c r="E103" s="63"/>
      <c r="F103" s="64"/>
      <c r="G103" s="64"/>
      <c r="H103" s="13"/>
    </row>
    <row r="104" spans="1:8" ht="28.5" x14ac:dyDescent="0.45">
      <c r="A104" s="62"/>
      <c r="B104" s="12"/>
      <c r="C104" s="63"/>
      <c r="D104" s="63"/>
      <c r="E104" s="63"/>
      <c r="F104" s="64"/>
      <c r="G104" s="64"/>
      <c r="H104" s="13"/>
    </row>
    <row r="105" spans="1:8" ht="28.5" x14ac:dyDescent="0.45">
      <c r="A105" s="62"/>
      <c r="B105" s="12"/>
      <c r="C105" s="63"/>
      <c r="D105" s="63"/>
      <c r="E105" s="63"/>
      <c r="F105" s="64"/>
      <c r="G105" s="64"/>
      <c r="H105" s="13"/>
    </row>
    <row r="106" spans="1:8" ht="28.5" x14ac:dyDescent="0.45">
      <c r="A106" s="62"/>
      <c r="B106" s="12"/>
      <c r="C106" s="63"/>
      <c r="D106" s="63"/>
      <c r="E106" s="63"/>
      <c r="F106" s="64"/>
      <c r="G106" s="64"/>
      <c r="H106" s="13"/>
    </row>
    <row r="107" spans="1:8" ht="28.5" x14ac:dyDescent="0.45">
      <c r="A107" s="62"/>
      <c r="B107" s="12"/>
      <c r="C107" s="63"/>
      <c r="D107" s="63"/>
      <c r="E107" s="63"/>
      <c r="F107" s="64"/>
      <c r="G107" s="64"/>
      <c r="H107" s="13"/>
    </row>
    <row r="108" spans="1:8" ht="28.5" x14ac:dyDescent="0.45">
      <c r="A108" s="62"/>
      <c r="B108" s="12"/>
      <c r="C108" s="63"/>
      <c r="D108" s="63"/>
      <c r="E108" s="63"/>
      <c r="F108" s="63"/>
      <c r="G108" s="63"/>
      <c r="H108" s="13"/>
    </row>
    <row r="109" spans="1:8" ht="28.5" x14ac:dyDescent="0.45">
      <c r="A109" s="62"/>
      <c r="B109" s="12"/>
      <c r="C109" s="63"/>
      <c r="D109" s="63"/>
      <c r="E109" s="63"/>
      <c r="F109" s="63"/>
      <c r="G109" s="63"/>
      <c r="H109" s="13"/>
    </row>
    <row r="110" spans="1:8" ht="28.5" x14ac:dyDescent="0.45">
      <c r="A110" s="62"/>
      <c r="B110" s="65"/>
      <c r="C110" s="64" t="s">
        <v>27</v>
      </c>
      <c r="D110" s="64"/>
      <c r="E110" s="63"/>
      <c r="F110" s="89" t="s">
        <v>208</v>
      </c>
      <c r="G110" s="89"/>
      <c r="H110" s="13"/>
    </row>
    <row r="111" spans="1:8" ht="29.25" thickBot="1" x14ac:dyDescent="0.5">
      <c r="A111" s="62"/>
      <c r="B111" s="66"/>
      <c r="C111" s="67" t="s">
        <v>26</v>
      </c>
      <c r="D111" s="67"/>
      <c r="E111" s="68"/>
      <c r="F111" s="68" t="s">
        <v>25</v>
      </c>
      <c r="G111" s="68"/>
      <c r="H111" s="13"/>
    </row>
    <row r="112" spans="1:8" ht="26.25" x14ac:dyDescent="0.4">
      <c r="A112" s="2"/>
      <c r="B112" s="1"/>
      <c r="C112" s="1"/>
      <c r="D112" s="1"/>
      <c r="E112" s="1"/>
      <c r="F112" s="1"/>
      <c r="G112" s="1"/>
    </row>
  </sheetData>
  <mergeCells count="9">
    <mergeCell ref="D5:E5"/>
    <mergeCell ref="D7:E7"/>
    <mergeCell ref="D9:E9"/>
    <mergeCell ref="A13:A15"/>
    <mergeCell ref="B13:D13"/>
    <mergeCell ref="F110:G110"/>
    <mergeCell ref="F13:G13"/>
    <mergeCell ref="B14:C14"/>
    <mergeCell ref="F14:G14"/>
  </mergeCells>
  <pageMargins left="0.7" right="0.7" top="0.75" bottom="0.75" header="0.3" footer="0.3"/>
  <pageSetup scale="2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D5DE3-5798-435C-983C-605E9AECF363}">
  <sheetPr>
    <pageSetUpPr fitToPage="1"/>
  </sheetPr>
  <dimension ref="A1:C139"/>
  <sheetViews>
    <sheetView topLeftCell="A120" workbookViewId="0">
      <selection sqref="A1:C139"/>
    </sheetView>
  </sheetViews>
  <sheetFormatPr baseColWidth="10" defaultRowHeight="15" x14ac:dyDescent="0.25"/>
  <cols>
    <col min="1" max="1" width="93" customWidth="1"/>
    <col min="2" max="2" width="22.42578125" customWidth="1"/>
    <col min="3" max="3" width="23" customWidth="1"/>
  </cols>
  <sheetData>
    <row r="1" spans="1:3" x14ac:dyDescent="0.25">
      <c r="A1" s="83" t="s">
        <v>187</v>
      </c>
      <c r="B1" s="83"/>
    </row>
    <row r="2" spans="1:3" ht="15.75" x14ac:dyDescent="0.25">
      <c r="A2" s="84" t="s">
        <v>24</v>
      </c>
      <c r="B2" s="84"/>
    </row>
    <row r="3" spans="1:3" ht="15.75" x14ac:dyDescent="0.25">
      <c r="A3" s="4"/>
      <c r="B3" s="4"/>
    </row>
    <row r="4" spans="1:3" ht="15.75" x14ac:dyDescent="0.25">
      <c r="A4" s="5" t="s">
        <v>23</v>
      </c>
      <c r="B4" s="6" t="s">
        <v>22</v>
      </c>
      <c r="C4" s="8"/>
    </row>
    <row r="5" spans="1:3" ht="15.75" x14ac:dyDescent="0.25">
      <c r="A5" s="11" t="s">
        <v>21</v>
      </c>
      <c r="B5" s="7">
        <v>8394971.3800000008</v>
      </c>
      <c r="C5" s="10"/>
    </row>
    <row r="6" spans="1:3" ht="15.75" x14ac:dyDescent="0.25">
      <c r="A6" s="11" t="s">
        <v>21</v>
      </c>
      <c r="B6" s="7">
        <v>1458685.24</v>
      </c>
      <c r="C6" s="9"/>
    </row>
    <row r="7" spans="1:3" ht="15.75" x14ac:dyDescent="0.25">
      <c r="A7" s="11" t="s">
        <v>21</v>
      </c>
      <c r="B7" s="7">
        <v>539389.32999999996</v>
      </c>
      <c r="C7" s="10"/>
    </row>
    <row r="8" spans="1:3" ht="15.75" x14ac:dyDescent="0.25">
      <c r="A8" s="11" t="s">
        <v>21</v>
      </c>
      <c r="B8" s="7">
        <v>54238566.890000001</v>
      </c>
      <c r="C8" s="9"/>
    </row>
    <row r="9" spans="1:3" ht="15.75" x14ac:dyDescent="0.25">
      <c r="A9" s="11" t="s">
        <v>21</v>
      </c>
      <c r="B9" s="7">
        <v>1087030.95</v>
      </c>
      <c r="C9" s="10"/>
    </row>
    <row r="10" spans="1:3" ht="15.75" x14ac:dyDescent="0.25">
      <c r="A10" s="11" t="s">
        <v>21</v>
      </c>
      <c r="B10" s="7">
        <v>1425633.75</v>
      </c>
      <c r="C10" s="10"/>
    </row>
    <row r="11" spans="1:3" ht="15.75" x14ac:dyDescent="0.25">
      <c r="A11" s="11" t="s">
        <v>21</v>
      </c>
      <c r="B11" s="7">
        <v>76167.179999999993</v>
      </c>
      <c r="C11" s="10"/>
    </row>
    <row r="12" spans="1:3" ht="15.75" x14ac:dyDescent="0.25">
      <c r="A12" s="11"/>
      <c r="B12" s="7"/>
      <c r="C12" s="9">
        <f>SUM(B5:B11)</f>
        <v>67220444.720000014</v>
      </c>
    </row>
    <row r="13" spans="1:3" ht="15.75" x14ac:dyDescent="0.25">
      <c r="A13" s="11" t="s">
        <v>20</v>
      </c>
      <c r="B13" s="7">
        <v>120000</v>
      </c>
      <c r="C13" s="10"/>
    </row>
    <row r="14" spans="1:3" ht="15.75" x14ac:dyDescent="0.25">
      <c r="A14" s="11"/>
      <c r="B14" s="7"/>
      <c r="C14" s="9">
        <f>B13</f>
        <v>120000</v>
      </c>
    </row>
    <row r="15" spans="1:3" ht="15.75" x14ac:dyDescent="0.25">
      <c r="A15" s="11" t="s">
        <v>130</v>
      </c>
      <c r="B15" s="7">
        <v>528000</v>
      </c>
      <c r="C15" s="10"/>
    </row>
    <row r="16" spans="1:3" ht="15.75" x14ac:dyDescent="0.25">
      <c r="A16" s="11"/>
      <c r="B16" s="7"/>
      <c r="C16" s="9">
        <f>B15</f>
        <v>528000</v>
      </c>
    </row>
    <row r="17" spans="1:3" ht="15.75" x14ac:dyDescent="0.25">
      <c r="A17" s="11" t="s">
        <v>19</v>
      </c>
      <c r="B17" s="7">
        <v>5755000</v>
      </c>
      <c r="C17" s="9"/>
    </row>
    <row r="18" spans="1:3" ht="15.75" x14ac:dyDescent="0.25">
      <c r="A18" s="11" t="s">
        <v>19</v>
      </c>
      <c r="B18" s="7">
        <v>554000</v>
      </c>
      <c r="C18" s="9"/>
    </row>
    <row r="19" spans="1:3" ht="15.75" x14ac:dyDescent="0.25">
      <c r="A19" s="11" t="s">
        <v>19</v>
      </c>
      <c r="B19" s="7">
        <v>412000</v>
      </c>
      <c r="C19" s="9"/>
    </row>
    <row r="20" spans="1:3" ht="15.75" x14ac:dyDescent="0.25">
      <c r="A20" s="11" t="s">
        <v>19</v>
      </c>
      <c r="B20" s="7">
        <v>8770000</v>
      </c>
      <c r="C20" s="10"/>
    </row>
    <row r="21" spans="1:3" ht="15.75" x14ac:dyDescent="0.25">
      <c r="A21" s="11" t="s">
        <v>19</v>
      </c>
      <c r="B21" s="7">
        <v>351766.42</v>
      </c>
      <c r="C21" s="10"/>
    </row>
    <row r="22" spans="1:3" ht="15.75" x14ac:dyDescent="0.25">
      <c r="A22" s="11" t="s">
        <v>19</v>
      </c>
      <c r="B22" s="7">
        <v>1148000</v>
      </c>
      <c r="C22" s="10"/>
    </row>
    <row r="23" spans="1:3" ht="15.75" x14ac:dyDescent="0.25">
      <c r="A23" s="11" t="s">
        <v>19</v>
      </c>
      <c r="B23" s="7">
        <v>106000</v>
      </c>
      <c r="C23" s="8"/>
    </row>
    <row r="24" spans="1:3" ht="15.75" x14ac:dyDescent="0.25">
      <c r="A24" s="11" t="s">
        <v>19</v>
      </c>
      <c r="B24" s="7">
        <v>140000</v>
      </c>
      <c r="C24" s="10"/>
    </row>
    <row r="25" spans="1:3" ht="15.75" x14ac:dyDescent="0.25">
      <c r="A25" s="11"/>
      <c r="B25" s="7"/>
      <c r="C25" s="9">
        <f>SUM(B17:B24)</f>
        <v>17236766.420000002</v>
      </c>
    </row>
    <row r="26" spans="1:3" ht="15.75" x14ac:dyDescent="0.25">
      <c r="A26" s="11" t="s">
        <v>18</v>
      </c>
      <c r="B26" s="7">
        <v>233407.74</v>
      </c>
      <c r="C26" s="9"/>
    </row>
    <row r="27" spans="1:3" ht="15.75" x14ac:dyDescent="0.25">
      <c r="A27" s="11"/>
      <c r="B27" s="7"/>
      <c r="C27" s="9">
        <f>B26</f>
        <v>233407.74</v>
      </c>
    </row>
    <row r="28" spans="1:3" ht="15.75" x14ac:dyDescent="0.25">
      <c r="A28" s="11" t="s">
        <v>17</v>
      </c>
      <c r="B28" s="7">
        <v>4649474.92</v>
      </c>
      <c r="C28" s="10"/>
    </row>
    <row r="29" spans="1:3" ht="15.75" x14ac:dyDescent="0.25">
      <c r="A29" s="11"/>
      <c r="B29" s="7"/>
      <c r="C29" s="9">
        <f>B28</f>
        <v>4649474.92</v>
      </c>
    </row>
    <row r="30" spans="1:3" ht="15.75" x14ac:dyDescent="0.25">
      <c r="A30" s="11" t="s">
        <v>180</v>
      </c>
      <c r="B30" s="7">
        <v>230503</v>
      </c>
      <c r="C30" s="10"/>
    </row>
    <row r="31" spans="1:3" ht="15.75" x14ac:dyDescent="0.25">
      <c r="A31" s="11"/>
      <c r="B31" s="7"/>
      <c r="C31" s="9">
        <f>B30</f>
        <v>230503</v>
      </c>
    </row>
    <row r="32" spans="1:3" ht="15.75" x14ac:dyDescent="0.25">
      <c r="A32" s="11" t="s">
        <v>16</v>
      </c>
      <c r="B32" s="7">
        <v>1329000</v>
      </c>
      <c r="C32" s="10"/>
    </row>
    <row r="33" spans="1:3" ht="15.75" x14ac:dyDescent="0.25">
      <c r="A33" s="11"/>
      <c r="B33" s="7"/>
      <c r="C33" s="9">
        <f>B32</f>
        <v>1329000</v>
      </c>
    </row>
    <row r="34" spans="1:3" ht="15.75" x14ac:dyDescent="0.25">
      <c r="A34" s="11" t="s">
        <v>15</v>
      </c>
      <c r="B34" s="7">
        <v>1343066.11</v>
      </c>
      <c r="C34" s="10"/>
    </row>
    <row r="35" spans="1:3" ht="15.75" x14ac:dyDescent="0.25">
      <c r="A35" s="11" t="s">
        <v>15</v>
      </c>
      <c r="B35" s="7">
        <v>142699.41</v>
      </c>
      <c r="C35" s="10"/>
    </row>
    <row r="36" spans="1:3" ht="15.75" x14ac:dyDescent="0.25">
      <c r="A36" s="11" t="s">
        <v>15</v>
      </c>
      <c r="B36" s="7">
        <v>67453.509999999995</v>
      </c>
      <c r="C36" s="10"/>
    </row>
    <row r="37" spans="1:3" ht="15.75" x14ac:dyDescent="0.25">
      <c r="A37" s="11" t="s">
        <v>15</v>
      </c>
      <c r="B37" s="7">
        <v>4475815.5599999996</v>
      </c>
      <c r="C37" s="10"/>
    </row>
    <row r="38" spans="1:3" ht="15.75" x14ac:dyDescent="0.25">
      <c r="A38" s="11" t="s">
        <v>15</v>
      </c>
      <c r="B38" s="7">
        <v>102010.74</v>
      </c>
      <c r="C38" s="9"/>
    </row>
    <row r="39" spans="1:3" ht="15.75" x14ac:dyDescent="0.25">
      <c r="A39" s="11" t="s">
        <v>15</v>
      </c>
      <c r="B39" s="7">
        <v>81393.2</v>
      </c>
      <c r="C39" s="9"/>
    </row>
    <row r="40" spans="1:3" ht="15.75" x14ac:dyDescent="0.25">
      <c r="A40" s="11" t="s">
        <v>15</v>
      </c>
      <c r="B40" s="7">
        <v>108592.83</v>
      </c>
      <c r="C40" s="10"/>
    </row>
    <row r="41" spans="1:3" ht="15.75" x14ac:dyDescent="0.25">
      <c r="A41" s="11" t="s">
        <v>15</v>
      </c>
      <c r="B41" s="7">
        <v>12407.5</v>
      </c>
      <c r="C41" s="10"/>
    </row>
    <row r="42" spans="1:3" ht="15.75" x14ac:dyDescent="0.25">
      <c r="A42" s="11"/>
      <c r="B42" s="7"/>
      <c r="C42" s="9">
        <f>SUM(B34:B41)</f>
        <v>6333438.8600000003</v>
      </c>
    </row>
    <row r="43" spans="1:3" ht="15.75" x14ac:dyDescent="0.25">
      <c r="A43" s="11" t="s">
        <v>14</v>
      </c>
      <c r="B43" s="7">
        <v>1351332.69</v>
      </c>
      <c r="C43" s="9"/>
    </row>
    <row r="44" spans="1:3" ht="15.75" x14ac:dyDescent="0.25">
      <c r="A44" s="11" t="s">
        <v>14</v>
      </c>
      <c r="B44" s="7">
        <v>142900.65</v>
      </c>
      <c r="C44" s="9"/>
    </row>
    <row r="45" spans="1:3" ht="15.75" x14ac:dyDescent="0.25">
      <c r="A45" s="11" t="s">
        <v>14</v>
      </c>
      <c r="B45" s="7">
        <v>67548.639999999999</v>
      </c>
      <c r="C45" s="10"/>
    </row>
    <row r="46" spans="1:3" ht="15.75" x14ac:dyDescent="0.25">
      <c r="A46" s="11" t="s">
        <v>14</v>
      </c>
      <c r="B46" s="7">
        <v>4482128.33</v>
      </c>
      <c r="C46" s="9"/>
    </row>
    <row r="47" spans="1:3" ht="15.75" x14ac:dyDescent="0.25">
      <c r="A47" s="11" t="s">
        <v>14</v>
      </c>
      <c r="B47" s="7">
        <v>102154.62</v>
      </c>
      <c r="C47" s="9"/>
    </row>
    <row r="48" spans="1:3" ht="15.75" x14ac:dyDescent="0.25">
      <c r="A48" s="11" t="s">
        <v>14</v>
      </c>
      <c r="B48" s="7">
        <v>81508</v>
      </c>
      <c r="C48" s="10"/>
    </row>
    <row r="49" spans="1:3" ht="15.75" x14ac:dyDescent="0.25">
      <c r="A49" s="11" t="s">
        <v>14</v>
      </c>
      <c r="B49" s="7">
        <v>108746</v>
      </c>
      <c r="C49" s="9"/>
    </row>
    <row r="50" spans="1:3" ht="15.75" x14ac:dyDescent="0.25">
      <c r="A50" s="11" t="s">
        <v>14</v>
      </c>
      <c r="B50" s="7">
        <v>12425</v>
      </c>
      <c r="C50" s="9"/>
    </row>
    <row r="51" spans="1:3" ht="15.75" x14ac:dyDescent="0.25">
      <c r="A51" s="11"/>
      <c r="B51" s="7"/>
      <c r="C51" s="9">
        <f>SUM(B43:B50)</f>
        <v>6348743.9299999997</v>
      </c>
    </row>
    <row r="52" spans="1:3" ht="15.75" x14ac:dyDescent="0.25">
      <c r="A52" s="11" t="s">
        <v>13</v>
      </c>
      <c r="B52" s="7">
        <v>203269.21</v>
      </c>
      <c r="C52" s="9"/>
    </row>
    <row r="53" spans="1:3" ht="15.75" x14ac:dyDescent="0.25">
      <c r="A53" s="11" t="s">
        <v>13</v>
      </c>
      <c r="B53" s="7">
        <v>21343.89</v>
      </c>
      <c r="C53" s="10"/>
    </row>
    <row r="54" spans="1:3" ht="15.75" x14ac:dyDescent="0.25">
      <c r="A54" s="11" t="s">
        <v>13</v>
      </c>
      <c r="B54" s="7">
        <v>10242.379999999999</v>
      </c>
      <c r="C54" s="9"/>
    </row>
    <row r="55" spans="1:3" ht="15.75" x14ac:dyDescent="0.25">
      <c r="A55" s="11" t="s">
        <v>13</v>
      </c>
      <c r="B55" s="7">
        <v>720074.78</v>
      </c>
      <c r="C55" s="9"/>
    </row>
    <row r="56" spans="1:3" ht="15.75" x14ac:dyDescent="0.25">
      <c r="A56" s="11" t="s">
        <v>13</v>
      </c>
      <c r="B56" s="7">
        <v>15882.02</v>
      </c>
      <c r="C56" s="9"/>
    </row>
    <row r="57" spans="1:3" ht="15.75" x14ac:dyDescent="0.25">
      <c r="A57" s="11" t="s">
        <v>13</v>
      </c>
      <c r="B57" s="7">
        <v>12858.16</v>
      </c>
      <c r="C57" s="9"/>
    </row>
    <row r="58" spans="1:3" ht="15.75" x14ac:dyDescent="0.25">
      <c r="A58" s="11" t="s">
        <v>13</v>
      </c>
      <c r="B58" s="7">
        <v>16636.86</v>
      </c>
      <c r="C58" s="10"/>
    </row>
    <row r="59" spans="1:3" ht="15.75" x14ac:dyDescent="0.25">
      <c r="A59" s="11" t="s">
        <v>13</v>
      </c>
      <c r="B59" s="7">
        <v>1898.66</v>
      </c>
      <c r="C59" s="10"/>
    </row>
    <row r="60" spans="1:3" ht="15.75" x14ac:dyDescent="0.25">
      <c r="A60" s="11"/>
      <c r="B60" s="7"/>
      <c r="C60" s="9">
        <f>SUM(B52:B59)</f>
        <v>1002205.9600000001</v>
      </c>
    </row>
    <row r="61" spans="1:3" ht="15.75" x14ac:dyDescent="0.25">
      <c r="A61" s="11" t="s">
        <v>12</v>
      </c>
      <c r="B61" s="7">
        <v>609500.99</v>
      </c>
      <c r="C61" s="9"/>
    </row>
    <row r="62" spans="1:3" ht="15.75" x14ac:dyDescent="0.25">
      <c r="A62" s="11"/>
      <c r="B62" s="7"/>
      <c r="C62" s="9">
        <f>B61</f>
        <v>609500.99</v>
      </c>
    </row>
    <row r="63" spans="1:3" ht="15.75" x14ac:dyDescent="0.25">
      <c r="A63" s="11" t="s">
        <v>11</v>
      </c>
      <c r="B63" s="7">
        <v>584058.49</v>
      </c>
      <c r="C63" s="82"/>
    </row>
    <row r="64" spans="1:3" ht="15.75" x14ac:dyDescent="0.25">
      <c r="A64" s="11"/>
      <c r="B64" s="7"/>
      <c r="C64" s="9">
        <f>B63</f>
        <v>584058.49</v>
      </c>
    </row>
    <row r="65" spans="1:3" ht="15.75" x14ac:dyDescent="0.25">
      <c r="A65" s="11" t="s">
        <v>10</v>
      </c>
      <c r="B65" s="7">
        <v>8882111.9100000001</v>
      </c>
      <c r="C65" s="10"/>
    </row>
    <row r="66" spans="1:3" ht="15.75" x14ac:dyDescent="0.25">
      <c r="A66" s="11"/>
      <c r="B66" s="7"/>
      <c r="C66" s="9">
        <f>B65</f>
        <v>8882111.9100000001</v>
      </c>
    </row>
    <row r="67" spans="1:3" ht="15.75" x14ac:dyDescent="0.25">
      <c r="A67" s="11" t="s">
        <v>9</v>
      </c>
      <c r="B67" s="7">
        <v>344225</v>
      </c>
      <c r="C67" s="10"/>
    </row>
    <row r="68" spans="1:3" ht="15.75" x14ac:dyDescent="0.25">
      <c r="A68" s="11"/>
      <c r="B68" s="7"/>
      <c r="C68" s="9">
        <f>B67</f>
        <v>344225</v>
      </c>
    </row>
    <row r="69" spans="1:3" ht="15.75" x14ac:dyDescent="0.25">
      <c r="A69" s="11" t="s">
        <v>8</v>
      </c>
      <c r="B69" s="7">
        <v>4527</v>
      </c>
      <c r="C69" s="10"/>
    </row>
    <row r="70" spans="1:3" ht="15.75" x14ac:dyDescent="0.25">
      <c r="A70" s="11"/>
      <c r="B70" s="7"/>
      <c r="C70" s="9">
        <f>B69</f>
        <v>4527</v>
      </c>
    </row>
    <row r="71" spans="1:3" ht="15.75" x14ac:dyDescent="0.25">
      <c r="A71" s="11" t="s">
        <v>7</v>
      </c>
      <c r="B71" s="7">
        <v>708000</v>
      </c>
      <c r="C71" s="10"/>
    </row>
    <row r="72" spans="1:3" ht="15.75" x14ac:dyDescent="0.25">
      <c r="A72" s="11" t="s">
        <v>7</v>
      </c>
      <c r="B72" s="7">
        <v>246939.73</v>
      </c>
      <c r="C72" s="10"/>
    </row>
    <row r="73" spans="1:3" ht="15.75" x14ac:dyDescent="0.25">
      <c r="A73" s="11"/>
      <c r="B73" s="7"/>
      <c r="C73" s="9">
        <f>B71+B72</f>
        <v>954939.73</v>
      </c>
    </row>
    <row r="74" spans="1:3" ht="15.75" x14ac:dyDescent="0.25">
      <c r="A74" s="11" t="s">
        <v>6</v>
      </c>
      <c r="B74" s="7">
        <v>918900</v>
      </c>
      <c r="C74" s="10"/>
    </row>
    <row r="75" spans="1:3" ht="15.75" x14ac:dyDescent="0.25">
      <c r="A75" s="11" t="s">
        <v>6</v>
      </c>
      <c r="B75" s="7">
        <v>175350</v>
      </c>
      <c r="C75" s="10"/>
    </row>
    <row r="76" spans="1:3" ht="15.75" x14ac:dyDescent="0.25">
      <c r="A76" s="11" t="s">
        <v>6</v>
      </c>
      <c r="B76" s="7">
        <v>940200</v>
      </c>
      <c r="C76" s="10"/>
    </row>
    <row r="77" spans="1:3" ht="15.75" x14ac:dyDescent="0.25">
      <c r="A77" s="11"/>
      <c r="B77" s="7"/>
      <c r="C77" s="9">
        <f>B76+B75+B74</f>
        <v>2034450</v>
      </c>
    </row>
    <row r="78" spans="1:3" ht="15.75" x14ac:dyDescent="0.25">
      <c r="A78" s="11" t="s">
        <v>148</v>
      </c>
      <c r="B78" s="7">
        <v>25200</v>
      </c>
      <c r="C78" s="10"/>
    </row>
    <row r="79" spans="1:3" ht="15.75" x14ac:dyDescent="0.25">
      <c r="A79" s="11"/>
      <c r="B79" s="7"/>
      <c r="C79" s="9">
        <f>B78</f>
        <v>25200</v>
      </c>
    </row>
    <row r="80" spans="1:3" ht="15.75" x14ac:dyDescent="0.25">
      <c r="A80" s="11" t="s">
        <v>83</v>
      </c>
      <c r="B80" s="7">
        <v>608278.07999999996</v>
      </c>
      <c r="C80" s="10"/>
    </row>
    <row r="81" spans="1:3" ht="15.75" x14ac:dyDescent="0.25">
      <c r="A81" s="11"/>
      <c r="B81" s="7"/>
      <c r="C81" s="9">
        <f>B80</f>
        <v>608278.07999999996</v>
      </c>
    </row>
    <row r="82" spans="1:3" ht="15.75" x14ac:dyDescent="0.25">
      <c r="A82" s="11" t="s">
        <v>113</v>
      </c>
      <c r="B82" s="7">
        <v>12701284.16</v>
      </c>
      <c r="C82" s="10"/>
    </row>
    <row r="83" spans="1:3" ht="15.75" x14ac:dyDescent="0.25">
      <c r="A83" s="11"/>
      <c r="B83" s="7"/>
      <c r="C83" s="9">
        <f>B82</f>
        <v>12701284.16</v>
      </c>
    </row>
    <row r="84" spans="1:3" ht="15.75" x14ac:dyDescent="0.25">
      <c r="A84" s="11" t="s">
        <v>5</v>
      </c>
      <c r="B84" s="7">
        <v>563987.02</v>
      </c>
      <c r="C84" s="10"/>
    </row>
    <row r="85" spans="1:3" ht="15.75" x14ac:dyDescent="0.25">
      <c r="A85" s="11"/>
      <c r="B85" s="7"/>
      <c r="C85" s="9">
        <f>B84</f>
        <v>563987.02</v>
      </c>
    </row>
    <row r="86" spans="1:3" ht="15.75" x14ac:dyDescent="0.25">
      <c r="A86" s="11" t="s">
        <v>137</v>
      </c>
      <c r="B86" s="7">
        <v>31641770.800000001</v>
      </c>
      <c r="C86" s="10"/>
    </row>
    <row r="87" spans="1:3" ht="15.75" x14ac:dyDescent="0.25">
      <c r="A87" s="11"/>
      <c r="B87" s="7"/>
      <c r="C87" s="9">
        <f>B86</f>
        <v>31641770.800000001</v>
      </c>
    </row>
    <row r="88" spans="1:3" ht="15.75" x14ac:dyDescent="0.25">
      <c r="A88" s="11" t="s">
        <v>4</v>
      </c>
      <c r="B88" s="7">
        <v>81719.75</v>
      </c>
      <c r="C88" s="10"/>
    </row>
    <row r="89" spans="1:3" ht="15.75" x14ac:dyDescent="0.25">
      <c r="A89" s="11" t="s">
        <v>4</v>
      </c>
      <c r="B89" s="7">
        <v>104303.83</v>
      </c>
      <c r="C89" s="10"/>
    </row>
    <row r="90" spans="1:3" ht="15.75" x14ac:dyDescent="0.25">
      <c r="A90" s="11" t="s">
        <v>4</v>
      </c>
      <c r="B90" s="7">
        <v>234975.24</v>
      </c>
      <c r="C90" s="10"/>
    </row>
    <row r="91" spans="1:3" ht="15.75" x14ac:dyDescent="0.25">
      <c r="A91" s="11"/>
      <c r="B91" s="7"/>
      <c r="C91" s="9">
        <f>B88+B89+B90</f>
        <v>420998.82</v>
      </c>
    </row>
    <row r="92" spans="1:3" ht="15.75" x14ac:dyDescent="0.25">
      <c r="A92" s="11" t="s">
        <v>150</v>
      </c>
      <c r="B92" s="7">
        <v>1930.93</v>
      </c>
      <c r="C92" s="10"/>
    </row>
    <row r="93" spans="1:3" ht="15.75" x14ac:dyDescent="0.25">
      <c r="A93" s="11"/>
      <c r="B93" s="7"/>
      <c r="C93" s="9">
        <f>B92</f>
        <v>1930.93</v>
      </c>
    </row>
    <row r="94" spans="1:3" ht="15.75" x14ac:dyDescent="0.25">
      <c r="A94" s="11" t="s">
        <v>3</v>
      </c>
      <c r="B94" s="7">
        <v>8260</v>
      </c>
      <c r="C94" s="10"/>
    </row>
    <row r="95" spans="1:3" ht="15.75" x14ac:dyDescent="0.25">
      <c r="A95" s="11"/>
      <c r="B95" s="7"/>
      <c r="C95" s="9">
        <f>B94</f>
        <v>8260</v>
      </c>
    </row>
    <row r="96" spans="1:3" ht="15.75" x14ac:dyDescent="0.25">
      <c r="A96" s="11" t="s">
        <v>126</v>
      </c>
      <c r="B96" s="7">
        <v>216216</v>
      </c>
      <c r="C96" s="10"/>
    </row>
    <row r="97" spans="1:3" ht="15.75" x14ac:dyDescent="0.25">
      <c r="A97" s="11"/>
      <c r="B97" s="7"/>
      <c r="C97" s="9">
        <f>B96</f>
        <v>216216</v>
      </c>
    </row>
    <row r="98" spans="1:3" ht="15.75" x14ac:dyDescent="0.25">
      <c r="A98" s="11" t="s">
        <v>152</v>
      </c>
      <c r="B98" s="7">
        <v>13086.44</v>
      </c>
      <c r="C98" s="10"/>
    </row>
    <row r="99" spans="1:3" ht="15.75" x14ac:dyDescent="0.25">
      <c r="A99" s="11"/>
      <c r="B99" s="7"/>
      <c r="C99" s="9">
        <f>B98</f>
        <v>13086.44</v>
      </c>
    </row>
    <row r="100" spans="1:3" ht="15.75" x14ac:dyDescent="0.25">
      <c r="A100" s="11" t="s">
        <v>69</v>
      </c>
      <c r="B100" s="7">
        <v>45570</v>
      </c>
      <c r="C100" s="10"/>
    </row>
    <row r="101" spans="1:3" ht="15.75" x14ac:dyDescent="0.25">
      <c r="A101" s="11" t="s">
        <v>69</v>
      </c>
      <c r="B101" s="7">
        <v>640460.68999999994</v>
      </c>
      <c r="C101" s="10"/>
    </row>
    <row r="102" spans="1:3" ht="15.75" x14ac:dyDescent="0.25">
      <c r="A102" s="11"/>
      <c r="B102" s="7"/>
      <c r="C102" s="9">
        <f>B100+B101</f>
        <v>686030.69</v>
      </c>
    </row>
    <row r="103" spans="1:3" ht="15.75" x14ac:dyDescent="0.25">
      <c r="A103" s="11" t="s">
        <v>70</v>
      </c>
      <c r="B103" s="7">
        <v>124541.4</v>
      </c>
      <c r="C103" s="10"/>
    </row>
    <row r="104" spans="1:3" ht="15.75" x14ac:dyDescent="0.25">
      <c r="A104" s="11"/>
      <c r="B104" s="7"/>
      <c r="C104" s="9">
        <f>B103</f>
        <v>124541.4</v>
      </c>
    </row>
    <row r="105" spans="1:3" ht="15.75" x14ac:dyDescent="0.25">
      <c r="A105" s="11" t="s">
        <v>158</v>
      </c>
      <c r="B105" s="7">
        <v>4130</v>
      </c>
      <c r="C105" s="10"/>
    </row>
    <row r="106" spans="1:3" ht="15.75" x14ac:dyDescent="0.25">
      <c r="A106" s="11"/>
      <c r="B106" s="7"/>
      <c r="C106" s="9">
        <f>B105</f>
        <v>4130</v>
      </c>
    </row>
    <row r="107" spans="1:3" ht="15.75" x14ac:dyDescent="0.25">
      <c r="A107" s="11" t="s">
        <v>111</v>
      </c>
      <c r="B107" s="7">
        <v>27258</v>
      </c>
      <c r="C107" s="10"/>
    </row>
    <row r="108" spans="1:3" ht="15.75" x14ac:dyDescent="0.25">
      <c r="A108" s="11"/>
      <c r="B108" s="7"/>
      <c r="C108" s="9">
        <f>B107</f>
        <v>27258</v>
      </c>
    </row>
    <row r="109" spans="1:3" ht="15.75" x14ac:dyDescent="0.25">
      <c r="A109" s="11" t="s">
        <v>127</v>
      </c>
      <c r="B109" s="7">
        <v>24150</v>
      </c>
      <c r="C109" s="10"/>
    </row>
    <row r="110" spans="1:3" ht="15.75" x14ac:dyDescent="0.25">
      <c r="A110" s="11"/>
      <c r="B110" s="7"/>
      <c r="C110" s="9">
        <f>B109</f>
        <v>24150</v>
      </c>
    </row>
    <row r="111" spans="1:3" ht="15.75" x14ac:dyDescent="0.25">
      <c r="A111" s="11" t="s">
        <v>131</v>
      </c>
      <c r="B111" s="7">
        <v>18290</v>
      </c>
      <c r="C111" s="10"/>
    </row>
    <row r="112" spans="1:3" ht="15.75" x14ac:dyDescent="0.25">
      <c r="A112" s="11"/>
      <c r="B112" s="7"/>
      <c r="C112" s="9">
        <f>B111</f>
        <v>18290</v>
      </c>
    </row>
    <row r="113" spans="1:3" ht="15.75" x14ac:dyDescent="0.25">
      <c r="A113" s="11" t="s">
        <v>161</v>
      </c>
      <c r="B113" s="7">
        <v>134660.22</v>
      </c>
      <c r="C113" s="10"/>
    </row>
    <row r="114" spans="1:3" ht="15.75" x14ac:dyDescent="0.25">
      <c r="A114" s="11"/>
      <c r="B114" s="7"/>
      <c r="C114" s="9">
        <f>B113</f>
        <v>134660.22</v>
      </c>
    </row>
    <row r="115" spans="1:3" ht="15.75" x14ac:dyDescent="0.25">
      <c r="A115" s="11" t="s">
        <v>2</v>
      </c>
      <c r="B115" s="7">
        <v>1333500</v>
      </c>
      <c r="C115" s="10"/>
    </row>
    <row r="116" spans="1:3" ht="15.75" x14ac:dyDescent="0.25">
      <c r="A116" s="11"/>
      <c r="B116" s="7"/>
      <c r="C116" s="9">
        <f>B115</f>
        <v>1333500</v>
      </c>
    </row>
    <row r="117" spans="1:3" ht="15.75" x14ac:dyDescent="0.25">
      <c r="A117" s="11" t="s">
        <v>163</v>
      </c>
      <c r="B117" s="7">
        <v>49560</v>
      </c>
      <c r="C117" s="10"/>
    </row>
    <row r="118" spans="1:3" ht="15.75" x14ac:dyDescent="0.25">
      <c r="A118" s="11"/>
      <c r="B118" s="7"/>
      <c r="C118" s="9">
        <f>B117</f>
        <v>49560</v>
      </c>
    </row>
    <row r="119" spans="1:3" ht="15.75" x14ac:dyDescent="0.25">
      <c r="A119" s="11" t="s">
        <v>165</v>
      </c>
      <c r="B119" s="7">
        <v>11426.6</v>
      </c>
      <c r="C119" s="10"/>
    </row>
    <row r="120" spans="1:3" ht="15.75" x14ac:dyDescent="0.25">
      <c r="A120" s="11" t="s">
        <v>165</v>
      </c>
      <c r="B120" s="7">
        <v>15340</v>
      </c>
      <c r="C120" s="10"/>
    </row>
    <row r="121" spans="1:3" ht="15.75" x14ac:dyDescent="0.25">
      <c r="A121" s="11"/>
      <c r="B121" s="7"/>
      <c r="C121" s="9">
        <f>B119+B120</f>
        <v>26766.6</v>
      </c>
    </row>
    <row r="122" spans="1:3" ht="15.75" x14ac:dyDescent="0.25">
      <c r="A122" s="11" t="s">
        <v>0</v>
      </c>
      <c r="B122" s="7">
        <v>112080.29</v>
      </c>
      <c r="C122" s="10"/>
    </row>
    <row r="123" spans="1:3" ht="15.75" x14ac:dyDescent="0.25">
      <c r="A123" s="11" t="s">
        <v>0</v>
      </c>
      <c r="B123" s="7">
        <v>1133280.92</v>
      </c>
      <c r="C123" s="10"/>
    </row>
    <row r="124" spans="1:3" ht="15.75" x14ac:dyDescent="0.25">
      <c r="A124" s="11"/>
      <c r="B124" s="7"/>
      <c r="C124" s="9">
        <f>B122+B123</f>
        <v>1245361.21</v>
      </c>
    </row>
    <row r="125" spans="1:3" ht="15.75" x14ac:dyDescent="0.25">
      <c r="A125" s="11" t="s">
        <v>167</v>
      </c>
      <c r="B125" s="7">
        <v>95.01</v>
      </c>
      <c r="C125" s="10"/>
    </row>
    <row r="126" spans="1:3" ht="15.75" x14ac:dyDescent="0.25">
      <c r="A126" s="11"/>
      <c r="B126" s="7"/>
      <c r="C126" s="9">
        <f>B125</f>
        <v>95.01</v>
      </c>
    </row>
    <row r="127" spans="1:3" ht="15.75" x14ac:dyDescent="0.25">
      <c r="A127" s="11" t="s">
        <v>169</v>
      </c>
      <c r="B127" s="7">
        <v>45184.53</v>
      </c>
      <c r="C127" s="10"/>
    </row>
    <row r="128" spans="1:3" ht="15.75" x14ac:dyDescent="0.25">
      <c r="A128" s="11" t="s">
        <v>169</v>
      </c>
      <c r="B128" s="7">
        <v>3245</v>
      </c>
      <c r="C128" s="10"/>
    </row>
    <row r="129" spans="1:3" ht="15.75" x14ac:dyDescent="0.25">
      <c r="A129" s="11"/>
      <c r="B129" s="7"/>
      <c r="C129" s="9">
        <f>B127+B128</f>
        <v>48429.53</v>
      </c>
    </row>
    <row r="130" spans="1:3" ht="15.75" x14ac:dyDescent="0.25">
      <c r="A130" s="11" t="s">
        <v>76</v>
      </c>
      <c r="B130" s="7">
        <v>34353.300000000003</v>
      </c>
      <c r="C130" s="10"/>
    </row>
    <row r="131" spans="1:3" ht="15.75" x14ac:dyDescent="0.25">
      <c r="A131" s="11"/>
      <c r="B131" s="7"/>
      <c r="C131" s="9">
        <f>B130</f>
        <v>34353.300000000003</v>
      </c>
    </row>
    <row r="132" spans="1:3" ht="15.75" x14ac:dyDescent="0.25">
      <c r="A132" s="11" t="s">
        <v>170</v>
      </c>
      <c r="B132" s="7">
        <v>91586.880000000005</v>
      </c>
      <c r="C132" s="10"/>
    </row>
    <row r="133" spans="1:3" ht="15.75" x14ac:dyDescent="0.25">
      <c r="A133" s="11"/>
      <c r="B133" s="7"/>
      <c r="C133" s="9">
        <f>B132</f>
        <v>91586.880000000005</v>
      </c>
    </row>
    <row r="134" spans="1:3" ht="15.75" x14ac:dyDescent="0.25">
      <c r="A134" s="11" t="s">
        <v>172</v>
      </c>
      <c r="B134" s="7">
        <v>81715.14</v>
      </c>
      <c r="C134" s="10"/>
    </row>
    <row r="135" spans="1:3" ht="15.75" x14ac:dyDescent="0.25">
      <c r="A135" s="11"/>
      <c r="B135" s="7"/>
      <c r="C135" s="9">
        <f>B134</f>
        <v>81715.14</v>
      </c>
    </row>
    <row r="136" spans="1:3" ht="15.75" x14ac:dyDescent="0.25">
      <c r="A136" s="11" t="s">
        <v>134</v>
      </c>
      <c r="B136" s="7">
        <v>3202633.13</v>
      </c>
      <c r="C136" s="10"/>
    </row>
    <row r="137" spans="1:3" ht="15.75" x14ac:dyDescent="0.25">
      <c r="A137" s="11" t="s">
        <v>134</v>
      </c>
      <c r="B137" s="7">
        <v>473512.64</v>
      </c>
      <c r="C137" s="10"/>
    </row>
    <row r="138" spans="1:3" ht="15.75" x14ac:dyDescent="0.25">
      <c r="A138" s="81"/>
      <c r="B138" s="81"/>
      <c r="C138" s="9">
        <f>B136+B137</f>
        <v>3676145.77</v>
      </c>
    </row>
    <row r="139" spans="1:3" ht="15.75" x14ac:dyDescent="0.25">
      <c r="B139" s="3">
        <f>SUM(B5:B138)</f>
        <v>172453384.66999996</v>
      </c>
      <c r="C139" s="3">
        <f>C138+C135+C133+C131+C129+C126+C124+C121+C118+C116+C114+C112+C110+C108+C106+C104+C102+C99+C97+C95+C93+C91+C87+C85+C83+C81+C79+C77+C73+C70+C68+C66+C64+C62+C60+C51+C42+C33+C31+C29+C27+C25+C16+C14+C12</f>
        <v>172453384.67000002</v>
      </c>
    </row>
  </sheetData>
  <sortState xmlns:xlrd2="http://schemas.microsoft.com/office/spreadsheetml/2017/richdata2" ref="A5:B137">
    <sortCondition ref="A5:A137"/>
  </sortState>
  <mergeCells count="2">
    <mergeCell ref="A1:B1"/>
    <mergeCell ref="A2:B2"/>
  </mergeCells>
  <pageMargins left="0.7" right="0.7" top="0.75" bottom="0.75" header="0.3" footer="0.3"/>
  <pageSetup scale="6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C6446-E3E3-4CBB-9351-1B6830FFF616}">
  <dimension ref="A1:D274"/>
  <sheetViews>
    <sheetView workbookViewId="0">
      <selection activeCell="B3" sqref="B3:C274"/>
    </sheetView>
  </sheetViews>
  <sheetFormatPr baseColWidth="10" defaultRowHeight="15" x14ac:dyDescent="0.25"/>
  <cols>
    <col min="1" max="1" width="28.5703125" customWidth="1"/>
    <col min="2" max="2" width="84.7109375" customWidth="1"/>
    <col min="3" max="3" width="21" customWidth="1"/>
    <col min="4" max="4" width="19" customWidth="1"/>
  </cols>
  <sheetData>
    <row r="1" spans="1:4" ht="15.75" x14ac:dyDescent="0.25">
      <c r="B1" s="69"/>
      <c r="C1" s="70"/>
      <c r="D1" s="70"/>
    </row>
    <row r="2" spans="1:4" ht="15.75" x14ac:dyDescent="0.25">
      <c r="B2" s="69"/>
      <c r="C2" s="70"/>
      <c r="D2" s="70"/>
    </row>
    <row r="3" spans="1:4" ht="15.75" x14ac:dyDescent="0.25">
      <c r="A3" s="71" t="s">
        <v>120</v>
      </c>
      <c r="B3" s="72" t="s">
        <v>23</v>
      </c>
      <c r="C3" s="73" t="s">
        <v>22</v>
      </c>
      <c r="D3" s="73" t="s">
        <v>119</v>
      </c>
    </row>
    <row r="4" spans="1:4" ht="15.75" x14ac:dyDescent="0.25">
      <c r="A4" s="71" t="s">
        <v>118</v>
      </c>
      <c r="B4" s="74" t="s">
        <v>117</v>
      </c>
      <c r="C4" s="75">
        <v>172453384.66999999</v>
      </c>
      <c r="D4" s="75">
        <v>221861205.63999999</v>
      </c>
    </row>
    <row r="5" spans="1:4" ht="15.75" x14ac:dyDescent="0.25">
      <c r="A5" s="71" t="s">
        <v>94</v>
      </c>
      <c r="B5" s="74" t="s">
        <v>116</v>
      </c>
      <c r="C5" s="75">
        <v>139629724.65000001</v>
      </c>
      <c r="D5" s="75">
        <v>138133629.71000001</v>
      </c>
    </row>
    <row r="6" spans="1:4" ht="15.75" x14ac:dyDescent="0.25">
      <c r="A6" s="71" t="s">
        <v>92</v>
      </c>
      <c r="B6" s="76" t="s">
        <v>91</v>
      </c>
      <c r="C6" s="75">
        <v>51268332.969999999</v>
      </c>
      <c r="D6" s="75">
        <v>35794397.289999999</v>
      </c>
    </row>
    <row r="7" spans="1:4" ht="15.75" x14ac:dyDescent="0.25">
      <c r="A7" s="71" t="s">
        <v>90</v>
      </c>
      <c r="B7" s="77" t="s">
        <v>89</v>
      </c>
      <c r="C7" s="75">
        <v>51268332.969999999</v>
      </c>
      <c r="D7" s="75">
        <v>35794397.289999999</v>
      </c>
    </row>
    <row r="8" spans="1:4" ht="15.75" x14ac:dyDescent="0.25">
      <c r="A8" s="71" t="s">
        <v>75</v>
      </c>
      <c r="B8" s="78" t="s">
        <v>88</v>
      </c>
      <c r="C8" s="75">
        <v>23259522.050000001</v>
      </c>
      <c r="D8" s="75">
        <v>23277329.41</v>
      </c>
    </row>
    <row r="9" spans="1:4" ht="15.75" x14ac:dyDescent="0.25">
      <c r="A9" s="71" t="s">
        <v>73</v>
      </c>
      <c r="B9" s="79" t="s">
        <v>87</v>
      </c>
      <c r="C9" s="75">
        <v>19032854.039999999</v>
      </c>
      <c r="D9" s="75">
        <v>19032854.039999999</v>
      </c>
    </row>
    <row r="10" spans="1:4" ht="15.75" x14ac:dyDescent="0.25">
      <c r="A10" s="71" t="s">
        <v>72</v>
      </c>
      <c r="B10" s="80" t="s">
        <v>21</v>
      </c>
      <c r="C10" s="75">
        <v>8394971.3800000008</v>
      </c>
      <c r="D10" s="75">
        <v>8394971.3800000008</v>
      </c>
    </row>
    <row r="11" spans="1:4" ht="15.75" x14ac:dyDescent="0.25">
      <c r="A11" s="71" t="s">
        <v>72</v>
      </c>
      <c r="B11" s="80" t="s">
        <v>19</v>
      </c>
      <c r="C11" s="75">
        <v>5755000</v>
      </c>
      <c r="D11" s="75">
        <v>5755000</v>
      </c>
    </row>
    <row r="12" spans="1:4" ht="15.75" x14ac:dyDescent="0.25">
      <c r="A12" s="71" t="s">
        <v>72</v>
      </c>
      <c r="B12" s="80" t="s">
        <v>18</v>
      </c>
      <c r="C12" s="75">
        <v>233407.74</v>
      </c>
      <c r="D12" s="75">
        <v>233407.74</v>
      </c>
    </row>
    <row r="13" spans="1:4" ht="15.75" x14ac:dyDescent="0.25">
      <c r="A13" s="71" t="s">
        <v>72</v>
      </c>
      <c r="B13" s="80" t="s">
        <v>17</v>
      </c>
      <c r="C13" s="75">
        <v>4649474.92</v>
      </c>
      <c r="D13" s="75">
        <v>4649474.92</v>
      </c>
    </row>
    <row r="14" spans="1:4" ht="15.75" x14ac:dyDescent="0.25">
      <c r="A14" s="71" t="s">
        <v>72</v>
      </c>
      <c r="B14" s="80" t="s">
        <v>147</v>
      </c>
      <c r="C14" s="75">
        <v>0</v>
      </c>
      <c r="D14" s="75">
        <v>0</v>
      </c>
    </row>
    <row r="15" spans="1:4" ht="15.75" x14ac:dyDescent="0.25">
      <c r="A15" s="71" t="s">
        <v>73</v>
      </c>
      <c r="B15" s="79" t="s">
        <v>97</v>
      </c>
      <c r="C15" s="75">
        <v>1329000</v>
      </c>
      <c r="D15" s="75">
        <v>1329000</v>
      </c>
    </row>
    <row r="16" spans="1:4" ht="15.75" x14ac:dyDescent="0.25">
      <c r="A16" s="71" t="s">
        <v>72</v>
      </c>
      <c r="B16" s="80" t="s">
        <v>16</v>
      </c>
      <c r="C16" s="75">
        <v>1329000</v>
      </c>
      <c r="D16" s="75">
        <v>1329000</v>
      </c>
    </row>
    <row r="17" spans="1:4" ht="15.75" x14ac:dyDescent="0.25">
      <c r="A17" s="71" t="s">
        <v>73</v>
      </c>
      <c r="B17" s="79" t="s">
        <v>122</v>
      </c>
      <c r="C17" s="75">
        <v>0</v>
      </c>
      <c r="D17" s="75">
        <v>17807.36</v>
      </c>
    </row>
    <row r="18" spans="1:4" ht="15.75" x14ac:dyDescent="0.25">
      <c r="A18" s="71" t="s">
        <v>72</v>
      </c>
      <c r="B18" s="80" t="s">
        <v>123</v>
      </c>
      <c r="C18" s="75">
        <v>0</v>
      </c>
      <c r="D18" s="75">
        <v>17807.36</v>
      </c>
    </row>
    <row r="19" spans="1:4" ht="15.75" x14ac:dyDescent="0.25">
      <c r="A19" s="71" t="s">
        <v>73</v>
      </c>
      <c r="B19" s="79" t="s">
        <v>96</v>
      </c>
      <c r="C19" s="75">
        <v>2897668.01</v>
      </c>
      <c r="D19" s="75">
        <v>2897668.01</v>
      </c>
    </row>
    <row r="20" spans="1:4" ht="15.75" x14ac:dyDescent="0.25">
      <c r="A20" s="71" t="s">
        <v>72</v>
      </c>
      <c r="B20" s="80" t="s">
        <v>15</v>
      </c>
      <c r="C20" s="75">
        <v>1343066.11</v>
      </c>
      <c r="D20" s="75">
        <v>1343066.11</v>
      </c>
    </row>
    <row r="21" spans="1:4" ht="15.75" x14ac:dyDescent="0.25">
      <c r="A21" s="71" t="s">
        <v>72</v>
      </c>
      <c r="B21" s="80" t="s">
        <v>14</v>
      </c>
      <c r="C21" s="75">
        <v>1351332.69</v>
      </c>
      <c r="D21" s="75">
        <v>1351332.69</v>
      </c>
    </row>
    <row r="22" spans="1:4" ht="15.75" x14ac:dyDescent="0.25">
      <c r="A22" s="71" t="s">
        <v>72</v>
      </c>
      <c r="B22" s="80" t="s">
        <v>13</v>
      </c>
      <c r="C22" s="75">
        <v>203269.21</v>
      </c>
      <c r="D22" s="75">
        <v>203269.21</v>
      </c>
    </row>
    <row r="23" spans="1:4" ht="15.75" x14ac:dyDescent="0.25">
      <c r="A23" s="71" t="s">
        <v>75</v>
      </c>
      <c r="B23" s="78" t="s">
        <v>86</v>
      </c>
      <c r="C23" s="75">
        <v>26055069.77</v>
      </c>
      <c r="D23" s="75">
        <v>6438000.3300000001</v>
      </c>
    </row>
    <row r="24" spans="1:4" ht="15.75" x14ac:dyDescent="0.25">
      <c r="A24" s="71" t="s">
        <v>73</v>
      </c>
      <c r="B24" s="79" t="s">
        <v>115</v>
      </c>
      <c r="C24" s="75">
        <v>10424423.390000001</v>
      </c>
      <c r="D24" s="75">
        <v>3054170.47</v>
      </c>
    </row>
    <row r="25" spans="1:4" ht="15.75" x14ac:dyDescent="0.25">
      <c r="A25" s="71" t="s">
        <v>72</v>
      </c>
      <c r="B25" s="80" t="s">
        <v>12</v>
      </c>
      <c r="C25" s="75">
        <v>609500.99</v>
      </c>
      <c r="D25" s="75">
        <v>503118.29</v>
      </c>
    </row>
    <row r="26" spans="1:4" ht="15.75" x14ac:dyDescent="0.25">
      <c r="A26" s="71" t="s">
        <v>72</v>
      </c>
      <c r="B26" s="80" t="s">
        <v>11</v>
      </c>
      <c r="C26" s="75">
        <v>584058.49</v>
      </c>
      <c r="D26" s="75">
        <v>371293.08</v>
      </c>
    </row>
    <row r="27" spans="1:4" ht="15.75" x14ac:dyDescent="0.25">
      <c r="A27" s="71" t="s">
        <v>72</v>
      </c>
      <c r="B27" s="80" t="s">
        <v>10</v>
      </c>
      <c r="C27" s="75">
        <v>8882111.9100000001</v>
      </c>
      <c r="D27" s="75">
        <v>2175232.1</v>
      </c>
    </row>
    <row r="28" spans="1:4" ht="15.75" x14ac:dyDescent="0.25">
      <c r="A28" s="71" t="s">
        <v>72</v>
      </c>
      <c r="B28" s="80" t="s">
        <v>9</v>
      </c>
      <c r="C28" s="75">
        <v>344225</v>
      </c>
      <c r="D28" s="75">
        <v>0</v>
      </c>
    </row>
    <row r="29" spans="1:4" ht="15.75" x14ac:dyDescent="0.25">
      <c r="A29" s="71" t="s">
        <v>72</v>
      </c>
      <c r="B29" s="80" t="s">
        <v>8</v>
      </c>
      <c r="C29" s="75">
        <v>4527</v>
      </c>
      <c r="D29" s="75">
        <v>4527</v>
      </c>
    </row>
    <row r="30" spans="1:4" ht="15.75" x14ac:dyDescent="0.25">
      <c r="A30" s="71" t="s">
        <v>73</v>
      </c>
      <c r="B30" s="79" t="s">
        <v>85</v>
      </c>
      <c r="C30" s="75">
        <v>708000</v>
      </c>
      <c r="D30" s="75">
        <v>861400</v>
      </c>
    </row>
    <row r="31" spans="1:4" ht="15.75" x14ac:dyDescent="0.25">
      <c r="A31" s="71" t="s">
        <v>72</v>
      </c>
      <c r="B31" s="80" t="s">
        <v>7</v>
      </c>
      <c r="C31" s="75">
        <v>708000</v>
      </c>
      <c r="D31" s="75">
        <v>861400</v>
      </c>
    </row>
    <row r="32" spans="1:4" ht="15.75" x14ac:dyDescent="0.25">
      <c r="A32" s="71" t="s">
        <v>73</v>
      </c>
      <c r="B32" s="79" t="s">
        <v>95</v>
      </c>
      <c r="C32" s="75">
        <v>918900</v>
      </c>
      <c r="D32" s="75">
        <v>986950</v>
      </c>
    </row>
    <row r="33" spans="1:4" ht="15.75" x14ac:dyDescent="0.25">
      <c r="A33" s="71" t="s">
        <v>72</v>
      </c>
      <c r="B33" s="80" t="s">
        <v>6</v>
      </c>
      <c r="C33" s="75">
        <v>918900</v>
      </c>
      <c r="D33" s="75">
        <v>986950</v>
      </c>
    </row>
    <row r="34" spans="1:4" ht="15.75" x14ac:dyDescent="0.25">
      <c r="A34" s="71" t="s">
        <v>73</v>
      </c>
      <c r="B34" s="79" t="s">
        <v>124</v>
      </c>
      <c r="C34" s="75">
        <v>0</v>
      </c>
      <c r="D34" s="75">
        <v>120000</v>
      </c>
    </row>
    <row r="35" spans="1:4" ht="15.75" x14ac:dyDescent="0.25">
      <c r="A35" s="71" t="s">
        <v>72</v>
      </c>
      <c r="B35" s="80" t="s">
        <v>125</v>
      </c>
      <c r="C35" s="75">
        <v>0</v>
      </c>
      <c r="D35" s="75">
        <v>120000</v>
      </c>
    </row>
    <row r="36" spans="1:4" ht="15.75" x14ac:dyDescent="0.25">
      <c r="A36" s="71" t="s">
        <v>73</v>
      </c>
      <c r="B36" s="79" t="s">
        <v>84</v>
      </c>
      <c r="C36" s="75">
        <v>633478.07999999996</v>
      </c>
      <c r="D36" s="75">
        <v>480381.4</v>
      </c>
    </row>
    <row r="37" spans="1:4" ht="15.75" x14ac:dyDescent="0.25">
      <c r="A37" s="71" t="s">
        <v>72</v>
      </c>
      <c r="B37" s="80" t="s">
        <v>148</v>
      </c>
      <c r="C37" s="75">
        <v>25200</v>
      </c>
      <c r="D37" s="75">
        <v>25200</v>
      </c>
    </row>
    <row r="38" spans="1:4" ht="15.75" x14ac:dyDescent="0.25">
      <c r="A38" s="71" t="s">
        <v>72</v>
      </c>
      <c r="B38" s="80" t="s">
        <v>83</v>
      </c>
      <c r="C38" s="75">
        <v>608278.07999999996</v>
      </c>
      <c r="D38" s="75">
        <v>455181.4</v>
      </c>
    </row>
    <row r="39" spans="1:4" ht="15.75" x14ac:dyDescent="0.25">
      <c r="A39" s="71" t="s">
        <v>72</v>
      </c>
      <c r="B39" s="80" t="s">
        <v>149</v>
      </c>
      <c r="C39" s="75">
        <v>0</v>
      </c>
      <c r="D39" s="75">
        <v>0</v>
      </c>
    </row>
    <row r="40" spans="1:4" ht="15.75" x14ac:dyDescent="0.25">
      <c r="A40" s="71" t="s">
        <v>73</v>
      </c>
      <c r="B40" s="79" t="s">
        <v>114</v>
      </c>
      <c r="C40" s="75">
        <v>13265271.18</v>
      </c>
      <c r="D40" s="75">
        <v>677567.75</v>
      </c>
    </row>
    <row r="41" spans="1:4" ht="15.75" x14ac:dyDescent="0.25">
      <c r="A41" s="71" t="s">
        <v>72</v>
      </c>
      <c r="B41" s="80" t="s">
        <v>113</v>
      </c>
      <c r="C41" s="75">
        <v>12701284.16</v>
      </c>
      <c r="D41" s="75">
        <v>0</v>
      </c>
    </row>
    <row r="42" spans="1:4" ht="15.75" x14ac:dyDescent="0.25">
      <c r="A42" s="71" t="s">
        <v>72</v>
      </c>
      <c r="B42" s="80" t="s">
        <v>5</v>
      </c>
      <c r="C42" s="75">
        <v>563987.02</v>
      </c>
      <c r="D42" s="75">
        <v>677567.75</v>
      </c>
    </row>
    <row r="43" spans="1:4" ht="15.75" x14ac:dyDescent="0.25">
      <c r="A43" s="71" t="s">
        <v>73</v>
      </c>
      <c r="B43" s="79" t="s">
        <v>82</v>
      </c>
      <c r="C43" s="75">
        <v>81719.75</v>
      </c>
      <c r="D43" s="75">
        <v>217733.34</v>
      </c>
    </row>
    <row r="44" spans="1:4" ht="15.75" x14ac:dyDescent="0.25">
      <c r="A44" s="71" t="s">
        <v>72</v>
      </c>
      <c r="B44" s="80" t="s">
        <v>4</v>
      </c>
      <c r="C44" s="75">
        <v>81719.75</v>
      </c>
      <c r="D44" s="75">
        <v>217733.34</v>
      </c>
    </row>
    <row r="45" spans="1:4" ht="15.75" x14ac:dyDescent="0.25">
      <c r="A45" s="71" t="s">
        <v>73</v>
      </c>
      <c r="B45" s="79" t="s">
        <v>81</v>
      </c>
      <c r="C45" s="75">
        <v>23277.37</v>
      </c>
      <c r="D45" s="75">
        <v>39797.370000000003</v>
      </c>
    </row>
    <row r="46" spans="1:4" ht="15.75" x14ac:dyDescent="0.25">
      <c r="A46" s="71" t="s">
        <v>72</v>
      </c>
      <c r="B46" s="80" t="s">
        <v>150</v>
      </c>
      <c r="C46" s="75">
        <v>1930.93</v>
      </c>
      <c r="D46" s="75">
        <v>1930.93</v>
      </c>
    </row>
    <row r="47" spans="1:4" ht="15.75" x14ac:dyDescent="0.25">
      <c r="A47" s="71" t="s">
        <v>72</v>
      </c>
      <c r="B47" s="80" t="s">
        <v>151</v>
      </c>
      <c r="C47" s="75">
        <v>0</v>
      </c>
      <c r="D47" s="75">
        <v>0</v>
      </c>
    </row>
    <row r="48" spans="1:4" ht="15.75" x14ac:dyDescent="0.25">
      <c r="A48" s="71" t="s">
        <v>72</v>
      </c>
      <c r="B48" s="80" t="s">
        <v>3</v>
      </c>
      <c r="C48" s="75">
        <v>8260</v>
      </c>
      <c r="D48" s="75">
        <v>24780</v>
      </c>
    </row>
    <row r="49" spans="1:4" ht="15.75" x14ac:dyDescent="0.25">
      <c r="A49" s="71" t="s">
        <v>72</v>
      </c>
      <c r="B49" s="80" t="s">
        <v>152</v>
      </c>
      <c r="C49" s="75">
        <v>13086.44</v>
      </c>
      <c r="D49" s="75">
        <v>13086.44</v>
      </c>
    </row>
    <row r="50" spans="1:4" ht="15.75" x14ac:dyDescent="0.25">
      <c r="A50" s="71" t="s">
        <v>73</v>
      </c>
      <c r="B50" s="79" t="s">
        <v>153</v>
      </c>
      <c r="C50" s="75">
        <v>0</v>
      </c>
      <c r="D50" s="75">
        <v>0</v>
      </c>
    </row>
    <row r="51" spans="1:4" ht="15.75" x14ac:dyDescent="0.25">
      <c r="A51" s="71" t="s">
        <v>72</v>
      </c>
      <c r="B51" s="80" t="s">
        <v>154</v>
      </c>
      <c r="C51" s="75">
        <v>0</v>
      </c>
      <c r="D51" s="75">
        <v>0</v>
      </c>
    </row>
    <row r="52" spans="1:4" ht="15.75" x14ac:dyDescent="0.25">
      <c r="A52" s="71" t="s">
        <v>75</v>
      </c>
      <c r="B52" s="78" t="s">
        <v>79</v>
      </c>
      <c r="C52" s="75">
        <v>1780439.13</v>
      </c>
      <c r="D52" s="75">
        <v>5717594.6100000003</v>
      </c>
    </row>
    <row r="53" spans="1:4" ht="15.75" x14ac:dyDescent="0.25">
      <c r="A53" s="71" t="s">
        <v>73</v>
      </c>
      <c r="B53" s="79" t="s">
        <v>101</v>
      </c>
      <c r="C53" s="75">
        <v>124541.4</v>
      </c>
      <c r="D53" s="75">
        <v>124541.4</v>
      </c>
    </row>
    <row r="54" spans="1:4" ht="15.75" x14ac:dyDescent="0.25">
      <c r="A54" s="71" t="s">
        <v>72</v>
      </c>
      <c r="B54" s="80" t="s">
        <v>70</v>
      </c>
      <c r="C54" s="75">
        <v>124541.4</v>
      </c>
      <c r="D54" s="75">
        <v>124541.4</v>
      </c>
    </row>
    <row r="55" spans="1:4" ht="15.75" x14ac:dyDescent="0.25">
      <c r="A55" s="71" t="s">
        <v>73</v>
      </c>
      <c r="B55" s="79" t="s">
        <v>155</v>
      </c>
      <c r="C55" s="75">
        <v>0</v>
      </c>
      <c r="D55" s="75">
        <v>0</v>
      </c>
    </row>
    <row r="56" spans="1:4" ht="15.75" x14ac:dyDescent="0.25">
      <c r="A56" s="71" t="s">
        <v>72</v>
      </c>
      <c r="B56" s="80" t="s">
        <v>156</v>
      </c>
      <c r="C56" s="75">
        <v>0</v>
      </c>
      <c r="D56" s="75">
        <v>0</v>
      </c>
    </row>
    <row r="57" spans="1:4" ht="15.75" x14ac:dyDescent="0.25">
      <c r="A57" s="71" t="s">
        <v>72</v>
      </c>
      <c r="B57" s="80" t="s">
        <v>157</v>
      </c>
      <c r="C57" s="75">
        <v>0</v>
      </c>
      <c r="D57" s="75">
        <v>0</v>
      </c>
    </row>
    <row r="58" spans="1:4" ht="15.75" x14ac:dyDescent="0.25">
      <c r="A58" s="71" t="s">
        <v>73</v>
      </c>
      <c r="B58" s="79" t="s">
        <v>112</v>
      </c>
      <c r="C58" s="75">
        <v>51408</v>
      </c>
      <c r="D58" s="75">
        <v>549332.6</v>
      </c>
    </row>
    <row r="59" spans="1:4" ht="15.75" x14ac:dyDescent="0.25">
      <c r="A59" s="71" t="s">
        <v>72</v>
      </c>
      <c r="B59" s="80" t="s">
        <v>158</v>
      </c>
      <c r="C59" s="75">
        <v>0</v>
      </c>
      <c r="D59" s="75">
        <v>525182.6</v>
      </c>
    </row>
    <row r="60" spans="1:4" ht="15.75" x14ac:dyDescent="0.25">
      <c r="A60" s="71" t="s">
        <v>72</v>
      </c>
      <c r="B60" s="80" t="s">
        <v>111</v>
      </c>
      <c r="C60" s="75">
        <v>27258</v>
      </c>
      <c r="D60" s="75">
        <v>0</v>
      </c>
    </row>
    <row r="61" spans="1:4" ht="15.75" x14ac:dyDescent="0.25">
      <c r="A61" s="71" t="s">
        <v>72</v>
      </c>
      <c r="B61" s="80" t="s">
        <v>127</v>
      </c>
      <c r="C61" s="75">
        <v>24150</v>
      </c>
      <c r="D61" s="75">
        <v>24150</v>
      </c>
    </row>
    <row r="62" spans="1:4" ht="15.75" x14ac:dyDescent="0.25">
      <c r="A62" s="71" t="s">
        <v>73</v>
      </c>
      <c r="B62" s="79" t="s">
        <v>110</v>
      </c>
      <c r="C62" s="75">
        <v>18290</v>
      </c>
      <c r="D62" s="75">
        <v>0</v>
      </c>
    </row>
    <row r="63" spans="1:4" ht="15.75" x14ac:dyDescent="0.25">
      <c r="A63" s="71" t="s">
        <v>72</v>
      </c>
      <c r="B63" s="80" t="s">
        <v>131</v>
      </c>
      <c r="C63" s="75">
        <v>18290</v>
      </c>
      <c r="D63" s="75">
        <v>0</v>
      </c>
    </row>
    <row r="64" spans="1:4" ht="15.75" x14ac:dyDescent="0.25">
      <c r="A64" s="71" t="s">
        <v>73</v>
      </c>
      <c r="B64" s="79" t="s">
        <v>159</v>
      </c>
      <c r="C64" s="75">
        <v>0</v>
      </c>
      <c r="D64" s="75">
        <v>0</v>
      </c>
    </row>
    <row r="65" spans="1:4" ht="15.75" x14ac:dyDescent="0.25">
      <c r="A65" s="71" t="s">
        <v>72</v>
      </c>
      <c r="B65" s="80" t="s">
        <v>160</v>
      </c>
      <c r="C65" s="75">
        <v>0</v>
      </c>
      <c r="D65" s="75">
        <v>0</v>
      </c>
    </row>
    <row r="66" spans="1:4" ht="15.75" x14ac:dyDescent="0.25">
      <c r="A66" s="71" t="s">
        <v>72</v>
      </c>
      <c r="B66" s="80" t="s">
        <v>161</v>
      </c>
      <c r="C66" s="75">
        <v>0</v>
      </c>
      <c r="D66" s="75">
        <v>0</v>
      </c>
    </row>
    <row r="67" spans="1:4" ht="15.75" x14ac:dyDescent="0.25">
      <c r="A67" s="71" t="s">
        <v>72</v>
      </c>
      <c r="B67" s="80" t="s">
        <v>162</v>
      </c>
      <c r="C67" s="75">
        <v>0</v>
      </c>
      <c r="D67" s="75">
        <v>0</v>
      </c>
    </row>
    <row r="68" spans="1:4" ht="15.75" x14ac:dyDescent="0.25">
      <c r="A68" s="71" t="s">
        <v>73</v>
      </c>
      <c r="B68" s="79" t="s">
        <v>78</v>
      </c>
      <c r="C68" s="75">
        <v>1383060</v>
      </c>
      <c r="D68" s="75">
        <v>4534950</v>
      </c>
    </row>
    <row r="69" spans="1:4" ht="15.75" x14ac:dyDescent="0.25">
      <c r="A69" s="71" t="s">
        <v>72</v>
      </c>
      <c r="B69" s="80" t="s">
        <v>2</v>
      </c>
      <c r="C69" s="75">
        <v>1333500</v>
      </c>
      <c r="D69" s="75">
        <v>2667000</v>
      </c>
    </row>
    <row r="70" spans="1:4" ht="15.75" x14ac:dyDescent="0.25">
      <c r="A70" s="71" t="s">
        <v>72</v>
      </c>
      <c r="B70" s="80" t="s">
        <v>1</v>
      </c>
      <c r="C70" s="75">
        <v>0</v>
      </c>
      <c r="D70" s="75">
        <v>1867950</v>
      </c>
    </row>
    <row r="71" spans="1:4" ht="15.75" x14ac:dyDescent="0.25">
      <c r="A71" s="71" t="s">
        <v>72</v>
      </c>
      <c r="B71" s="80" t="s">
        <v>163</v>
      </c>
      <c r="C71" s="75">
        <v>49560</v>
      </c>
      <c r="D71" s="75">
        <v>0</v>
      </c>
    </row>
    <row r="72" spans="1:4" ht="15.75" x14ac:dyDescent="0.25">
      <c r="A72" s="71" t="s">
        <v>72</v>
      </c>
      <c r="B72" s="80" t="s">
        <v>164</v>
      </c>
      <c r="C72" s="75">
        <v>0</v>
      </c>
      <c r="D72" s="75">
        <v>0</v>
      </c>
    </row>
    <row r="73" spans="1:4" ht="15.75" x14ac:dyDescent="0.25">
      <c r="A73" s="71" t="s">
        <v>73</v>
      </c>
      <c r="B73" s="79" t="s">
        <v>77</v>
      </c>
      <c r="C73" s="75">
        <v>203139.73</v>
      </c>
      <c r="D73" s="75">
        <v>508770.61</v>
      </c>
    </row>
    <row r="74" spans="1:4" ht="15.75" x14ac:dyDescent="0.25">
      <c r="A74" s="71" t="s">
        <v>72</v>
      </c>
      <c r="B74" s="80" t="s">
        <v>165</v>
      </c>
      <c r="C74" s="75">
        <v>11426.6</v>
      </c>
      <c r="D74" s="75">
        <v>241976.18</v>
      </c>
    </row>
    <row r="75" spans="1:4" ht="15.75" x14ac:dyDescent="0.25">
      <c r="A75" s="71" t="s">
        <v>72</v>
      </c>
      <c r="B75" s="80" t="s">
        <v>0</v>
      </c>
      <c r="C75" s="75">
        <v>112080.29</v>
      </c>
      <c r="D75" s="75">
        <v>0</v>
      </c>
    </row>
    <row r="76" spans="1:4" ht="15.75" x14ac:dyDescent="0.25">
      <c r="A76" s="71" t="s">
        <v>72</v>
      </c>
      <c r="B76" s="80" t="s">
        <v>166</v>
      </c>
      <c r="C76" s="75">
        <v>0</v>
      </c>
      <c r="D76" s="75">
        <v>221609.9</v>
      </c>
    </row>
    <row r="77" spans="1:4" ht="15.75" x14ac:dyDescent="0.25">
      <c r="A77" s="71" t="s">
        <v>72</v>
      </c>
      <c r="B77" s="80" t="s">
        <v>167</v>
      </c>
      <c r="C77" s="75">
        <v>95.01</v>
      </c>
      <c r="D77" s="75">
        <v>0</v>
      </c>
    </row>
    <row r="78" spans="1:4" ht="15.75" x14ac:dyDescent="0.25">
      <c r="A78" s="71" t="s">
        <v>72</v>
      </c>
      <c r="B78" s="80" t="s">
        <v>168</v>
      </c>
      <c r="C78" s="75">
        <v>0</v>
      </c>
      <c r="D78" s="75">
        <v>0</v>
      </c>
    </row>
    <row r="79" spans="1:4" ht="15.75" x14ac:dyDescent="0.25">
      <c r="A79" s="71" t="s">
        <v>72</v>
      </c>
      <c r="B79" s="80" t="s">
        <v>169</v>
      </c>
      <c r="C79" s="75">
        <v>45184.53</v>
      </c>
      <c r="D79" s="75">
        <v>45184.53</v>
      </c>
    </row>
    <row r="80" spans="1:4" ht="15.75" x14ac:dyDescent="0.25">
      <c r="A80" s="71" t="s">
        <v>72</v>
      </c>
      <c r="B80" s="80" t="s">
        <v>76</v>
      </c>
      <c r="C80" s="75">
        <v>34353.300000000003</v>
      </c>
      <c r="D80" s="75">
        <v>0</v>
      </c>
    </row>
    <row r="81" spans="1:4" ht="15.75" x14ac:dyDescent="0.25">
      <c r="A81" s="71" t="s">
        <v>75</v>
      </c>
      <c r="B81" s="78" t="s">
        <v>74</v>
      </c>
      <c r="C81" s="75">
        <v>173302.02</v>
      </c>
      <c r="D81" s="75">
        <v>361472.94</v>
      </c>
    </row>
    <row r="82" spans="1:4" ht="15.75" x14ac:dyDescent="0.25">
      <c r="A82" s="71" t="s">
        <v>73</v>
      </c>
      <c r="B82" s="79" t="s">
        <v>109</v>
      </c>
      <c r="C82" s="75">
        <v>91586.880000000005</v>
      </c>
      <c r="D82" s="75">
        <v>361472.94</v>
      </c>
    </row>
    <row r="83" spans="1:4" ht="15.75" x14ac:dyDescent="0.25">
      <c r="A83" s="71" t="s">
        <v>72</v>
      </c>
      <c r="B83" s="80" t="s">
        <v>128</v>
      </c>
      <c r="C83" s="75">
        <v>0</v>
      </c>
      <c r="D83" s="75">
        <v>0</v>
      </c>
    </row>
    <row r="84" spans="1:4" ht="15.75" x14ac:dyDescent="0.25">
      <c r="A84" s="71" t="s">
        <v>72</v>
      </c>
      <c r="B84" s="80" t="s">
        <v>170</v>
      </c>
      <c r="C84" s="75">
        <v>91586.880000000005</v>
      </c>
      <c r="D84" s="75">
        <v>0</v>
      </c>
    </row>
    <row r="85" spans="1:4" ht="15.75" x14ac:dyDescent="0.25">
      <c r="A85" s="71" t="s">
        <v>72</v>
      </c>
      <c r="B85" s="80" t="s">
        <v>171</v>
      </c>
      <c r="C85" s="75">
        <v>0</v>
      </c>
      <c r="D85" s="75">
        <v>361472.94</v>
      </c>
    </row>
    <row r="86" spans="1:4" ht="15.75" x14ac:dyDescent="0.25">
      <c r="A86" s="71" t="s">
        <v>72</v>
      </c>
      <c r="B86" s="80" t="s">
        <v>136</v>
      </c>
      <c r="C86" s="75">
        <v>0</v>
      </c>
      <c r="D86" s="75">
        <v>0</v>
      </c>
    </row>
    <row r="87" spans="1:4" ht="15.75" x14ac:dyDescent="0.25">
      <c r="A87" s="71" t="s">
        <v>73</v>
      </c>
      <c r="B87" s="79" t="s">
        <v>108</v>
      </c>
      <c r="C87" s="75">
        <v>0</v>
      </c>
      <c r="D87" s="75">
        <v>0</v>
      </c>
    </row>
    <row r="88" spans="1:4" ht="15.75" x14ac:dyDescent="0.25">
      <c r="A88" s="71" t="s">
        <v>72</v>
      </c>
      <c r="B88" s="80" t="s">
        <v>129</v>
      </c>
      <c r="C88" s="75">
        <v>0</v>
      </c>
      <c r="D88" s="75">
        <v>0</v>
      </c>
    </row>
    <row r="89" spans="1:4" ht="15.75" x14ac:dyDescent="0.25">
      <c r="A89" s="71" t="s">
        <v>73</v>
      </c>
      <c r="B89" s="79" t="s">
        <v>107</v>
      </c>
      <c r="C89" s="75">
        <v>81715.14</v>
      </c>
      <c r="D89" s="75">
        <v>0</v>
      </c>
    </row>
    <row r="90" spans="1:4" ht="15.75" x14ac:dyDescent="0.25">
      <c r="A90" s="71" t="s">
        <v>72</v>
      </c>
      <c r="B90" s="80" t="s">
        <v>172</v>
      </c>
      <c r="C90" s="75">
        <v>81715.14</v>
      </c>
      <c r="D90" s="75">
        <v>0</v>
      </c>
    </row>
    <row r="91" spans="1:4" ht="15.75" x14ac:dyDescent="0.25">
      <c r="A91" s="71" t="s">
        <v>92</v>
      </c>
      <c r="B91" s="76" t="s">
        <v>106</v>
      </c>
      <c r="C91" s="75">
        <v>3988426.61</v>
      </c>
      <c r="D91" s="75">
        <v>12404953.49</v>
      </c>
    </row>
    <row r="92" spans="1:4" ht="15.75" x14ac:dyDescent="0.25">
      <c r="A92" s="71" t="s">
        <v>90</v>
      </c>
      <c r="B92" s="77" t="s">
        <v>105</v>
      </c>
      <c r="C92" s="75">
        <v>2716442.75</v>
      </c>
      <c r="D92" s="75">
        <v>11126919.630000001</v>
      </c>
    </row>
    <row r="93" spans="1:4" ht="15.75" x14ac:dyDescent="0.25">
      <c r="A93" s="71" t="s">
        <v>75</v>
      </c>
      <c r="B93" s="78" t="s">
        <v>88</v>
      </c>
      <c r="C93" s="75">
        <v>2319629.19</v>
      </c>
      <c r="D93" s="75">
        <v>2319629.19</v>
      </c>
    </row>
    <row r="94" spans="1:4" ht="15.75" x14ac:dyDescent="0.25">
      <c r="A94" s="71" t="s">
        <v>73</v>
      </c>
      <c r="B94" s="79" t="s">
        <v>87</v>
      </c>
      <c r="C94" s="75">
        <v>2012685.24</v>
      </c>
      <c r="D94" s="75">
        <v>2012685.24</v>
      </c>
    </row>
    <row r="95" spans="1:4" ht="15.75" x14ac:dyDescent="0.25">
      <c r="A95" s="71" t="s">
        <v>72</v>
      </c>
      <c r="B95" s="80" t="s">
        <v>21</v>
      </c>
      <c r="C95" s="75">
        <v>1458685.24</v>
      </c>
      <c r="D95" s="75">
        <v>1458685.24</v>
      </c>
    </row>
    <row r="96" spans="1:4" ht="15.75" x14ac:dyDescent="0.25">
      <c r="A96" s="71" t="s">
        <v>72</v>
      </c>
      <c r="B96" s="80" t="s">
        <v>19</v>
      </c>
      <c r="C96" s="75">
        <v>554000</v>
      </c>
      <c r="D96" s="75">
        <v>554000</v>
      </c>
    </row>
    <row r="97" spans="1:4" ht="15.75" x14ac:dyDescent="0.25">
      <c r="A97" s="71" t="s">
        <v>73</v>
      </c>
      <c r="B97" s="79" t="s">
        <v>96</v>
      </c>
      <c r="C97" s="75">
        <v>306943.95</v>
      </c>
      <c r="D97" s="75">
        <v>306943.95</v>
      </c>
    </row>
    <row r="98" spans="1:4" ht="15.75" x14ac:dyDescent="0.25">
      <c r="A98" s="71" t="s">
        <v>72</v>
      </c>
      <c r="B98" s="80" t="s">
        <v>15</v>
      </c>
      <c r="C98" s="75">
        <v>142699.41</v>
      </c>
      <c r="D98" s="75">
        <v>142699.41</v>
      </c>
    </row>
    <row r="99" spans="1:4" ht="15.75" x14ac:dyDescent="0.25">
      <c r="A99" s="71" t="s">
        <v>72</v>
      </c>
      <c r="B99" s="80" t="s">
        <v>14</v>
      </c>
      <c r="C99" s="75">
        <v>142900.65</v>
      </c>
      <c r="D99" s="75">
        <v>142900.65</v>
      </c>
    </row>
    <row r="100" spans="1:4" ht="15.75" x14ac:dyDescent="0.25">
      <c r="A100" s="71" t="s">
        <v>72</v>
      </c>
      <c r="B100" s="80" t="s">
        <v>13</v>
      </c>
      <c r="C100" s="75">
        <v>21343.89</v>
      </c>
      <c r="D100" s="75">
        <v>21343.89</v>
      </c>
    </row>
    <row r="101" spans="1:4" ht="15.75" x14ac:dyDescent="0.25">
      <c r="A101" s="71" t="s">
        <v>75</v>
      </c>
      <c r="B101" s="78" t="s">
        <v>86</v>
      </c>
      <c r="C101" s="75">
        <v>351243.56</v>
      </c>
      <c r="D101" s="75">
        <v>8685770.4399999995</v>
      </c>
    </row>
    <row r="102" spans="1:4" ht="15.75" x14ac:dyDescent="0.25">
      <c r="A102" s="71" t="s">
        <v>73</v>
      </c>
      <c r="B102" s="79" t="s">
        <v>85</v>
      </c>
      <c r="C102" s="75">
        <v>246939.73</v>
      </c>
      <c r="D102" s="75">
        <v>417198.34</v>
      </c>
    </row>
    <row r="103" spans="1:4" ht="15.75" x14ac:dyDescent="0.25">
      <c r="A103" s="71" t="s">
        <v>72</v>
      </c>
      <c r="B103" s="80" t="s">
        <v>7</v>
      </c>
      <c r="C103" s="75">
        <v>246939.73</v>
      </c>
      <c r="D103" s="75">
        <v>417198.34</v>
      </c>
    </row>
    <row r="104" spans="1:4" ht="15.75" x14ac:dyDescent="0.25">
      <c r="A104" s="71" t="s">
        <v>73</v>
      </c>
      <c r="B104" s="79" t="s">
        <v>95</v>
      </c>
      <c r="C104" s="75">
        <v>0</v>
      </c>
      <c r="D104" s="75">
        <v>618650</v>
      </c>
    </row>
    <row r="105" spans="1:4" ht="15.75" x14ac:dyDescent="0.25">
      <c r="A105" s="71" t="s">
        <v>72</v>
      </c>
      <c r="B105" s="80" t="s">
        <v>6</v>
      </c>
      <c r="C105" s="75">
        <v>0</v>
      </c>
      <c r="D105" s="75">
        <v>618650</v>
      </c>
    </row>
    <row r="106" spans="1:4" ht="15.75" x14ac:dyDescent="0.25">
      <c r="A106" s="71" t="s">
        <v>73</v>
      </c>
      <c r="B106" s="79" t="s">
        <v>124</v>
      </c>
      <c r="C106" s="75">
        <v>0</v>
      </c>
      <c r="D106" s="75">
        <v>120000</v>
      </c>
    </row>
    <row r="107" spans="1:4" ht="15.75" x14ac:dyDescent="0.25">
      <c r="A107" s="71" t="s">
        <v>72</v>
      </c>
      <c r="B107" s="80" t="s">
        <v>125</v>
      </c>
      <c r="C107" s="75">
        <v>0</v>
      </c>
      <c r="D107" s="75">
        <v>120000</v>
      </c>
    </row>
    <row r="108" spans="1:4" ht="15.75" x14ac:dyDescent="0.25">
      <c r="A108" s="71" t="s">
        <v>73</v>
      </c>
      <c r="B108" s="79" t="s">
        <v>82</v>
      </c>
      <c r="C108" s="75">
        <v>104303.83</v>
      </c>
      <c r="D108" s="75">
        <v>25251.01</v>
      </c>
    </row>
    <row r="109" spans="1:4" ht="15.75" x14ac:dyDescent="0.25">
      <c r="A109" s="71" t="s">
        <v>72</v>
      </c>
      <c r="B109" s="80" t="s">
        <v>4</v>
      </c>
      <c r="C109" s="75">
        <v>104303.83</v>
      </c>
      <c r="D109" s="75">
        <v>25251.01</v>
      </c>
    </row>
    <row r="110" spans="1:4" ht="15.75" x14ac:dyDescent="0.25">
      <c r="A110" s="71" t="s">
        <v>73</v>
      </c>
      <c r="B110" s="79" t="s">
        <v>81</v>
      </c>
      <c r="C110" s="75">
        <v>0</v>
      </c>
      <c r="D110" s="75">
        <v>7504671.0899999999</v>
      </c>
    </row>
    <row r="111" spans="1:4" ht="15.75" x14ac:dyDescent="0.25">
      <c r="A111" s="71" t="s">
        <v>72</v>
      </c>
      <c r="B111" s="80" t="s">
        <v>80</v>
      </c>
      <c r="C111" s="75">
        <v>0</v>
      </c>
      <c r="D111" s="75">
        <v>7504671.0899999999</v>
      </c>
    </row>
    <row r="112" spans="1:4" ht="15.75" x14ac:dyDescent="0.25">
      <c r="A112" s="71" t="s">
        <v>73</v>
      </c>
      <c r="B112" s="79" t="s">
        <v>153</v>
      </c>
      <c r="C112" s="75">
        <v>0</v>
      </c>
      <c r="D112" s="75">
        <v>0</v>
      </c>
    </row>
    <row r="113" spans="1:4" ht="15.75" x14ac:dyDescent="0.25">
      <c r="A113" s="71" t="s">
        <v>72</v>
      </c>
      <c r="B113" s="80" t="s">
        <v>154</v>
      </c>
      <c r="C113" s="75">
        <v>0</v>
      </c>
      <c r="D113" s="75">
        <v>0</v>
      </c>
    </row>
    <row r="114" spans="1:4" ht="15.75" x14ac:dyDescent="0.25">
      <c r="A114" s="71" t="s">
        <v>75</v>
      </c>
      <c r="B114" s="78" t="s">
        <v>79</v>
      </c>
      <c r="C114" s="75">
        <v>45570</v>
      </c>
      <c r="D114" s="75">
        <v>121520</v>
      </c>
    </row>
    <row r="115" spans="1:4" ht="15.75" x14ac:dyDescent="0.25">
      <c r="A115" s="71" t="s">
        <v>73</v>
      </c>
      <c r="B115" s="79" t="s">
        <v>101</v>
      </c>
      <c r="C115" s="75">
        <v>45570</v>
      </c>
      <c r="D115" s="75">
        <v>121520</v>
      </c>
    </row>
    <row r="116" spans="1:4" ht="15.75" x14ac:dyDescent="0.25">
      <c r="A116" s="71" t="s">
        <v>72</v>
      </c>
      <c r="B116" s="80" t="s">
        <v>69</v>
      </c>
      <c r="C116" s="75">
        <v>45570</v>
      </c>
      <c r="D116" s="75">
        <v>121520</v>
      </c>
    </row>
    <row r="117" spans="1:4" ht="15.75" x14ac:dyDescent="0.25">
      <c r="A117" s="71" t="s">
        <v>73</v>
      </c>
      <c r="B117" s="79" t="s">
        <v>155</v>
      </c>
      <c r="C117" s="75">
        <v>0</v>
      </c>
      <c r="D117" s="75">
        <v>0</v>
      </c>
    </row>
    <row r="118" spans="1:4" ht="15.75" x14ac:dyDescent="0.25">
      <c r="A118" s="71" t="s">
        <v>72</v>
      </c>
      <c r="B118" s="80" t="s">
        <v>157</v>
      </c>
      <c r="C118" s="75">
        <v>0</v>
      </c>
      <c r="D118" s="75">
        <v>0</v>
      </c>
    </row>
    <row r="119" spans="1:4" ht="15.75" x14ac:dyDescent="0.25">
      <c r="A119" s="71" t="s">
        <v>73</v>
      </c>
      <c r="B119" s="79" t="s">
        <v>112</v>
      </c>
      <c r="C119" s="75">
        <v>0</v>
      </c>
      <c r="D119" s="75">
        <v>0</v>
      </c>
    </row>
    <row r="120" spans="1:4" ht="15.75" x14ac:dyDescent="0.25">
      <c r="A120" s="71" t="s">
        <v>72</v>
      </c>
      <c r="B120" s="80" t="s">
        <v>111</v>
      </c>
      <c r="C120" s="75">
        <v>0</v>
      </c>
      <c r="D120" s="75">
        <v>0</v>
      </c>
    </row>
    <row r="121" spans="1:4" ht="15.75" x14ac:dyDescent="0.25">
      <c r="A121" s="71" t="s">
        <v>75</v>
      </c>
      <c r="B121" s="78" t="s">
        <v>74</v>
      </c>
      <c r="C121" s="75">
        <v>0</v>
      </c>
      <c r="D121" s="75">
        <v>0</v>
      </c>
    </row>
    <row r="122" spans="1:4" ht="15.75" x14ac:dyDescent="0.25">
      <c r="A122" s="71" t="s">
        <v>73</v>
      </c>
      <c r="B122" s="79" t="s">
        <v>109</v>
      </c>
      <c r="C122" s="75">
        <v>0</v>
      </c>
      <c r="D122" s="75">
        <v>0</v>
      </c>
    </row>
    <row r="123" spans="1:4" ht="15.75" x14ac:dyDescent="0.25">
      <c r="A123" s="71" t="s">
        <v>72</v>
      </c>
      <c r="B123" s="80" t="s">
        <v>171</v>
      </c>
      <c r="C123" s="75">
        <v>0</v>
      </c>
      <c r="D123" s="75">
        <v>0</v>
      </c>
    </row>
    <row r="124" spans="1:4" ht="15.75" x14ac:dyDescent="0.25">
      <c r="A124" s="71" t="s">
        <v>73</v>
      </c>
      <c r="B124" s="79" t="s">
        <v>107</v>
      </c>
      <c r="C124" s="75">
        <v>0</v>
      </c>
      <c r="D124" s="75">
        <v>0</v>
      </c>
    </row>
    <row r="125" spans="1:4" ht="15.75" x14ac:dyDescent="0.25">
      <c r="A125" s="71" t="s">
        <v>72</v>
      </c>
      <c r="B125" s="80" t="s">
        <v>173</v>
      </c>
      <c r="C125" s="75">
        <v>0</v>
      </c>
      <c r="D125" s="75">
        <v>0</v>
      </c>
    </row>
    <row r="126" spans="1:4" ht="15.75" x14ac:dyDescent="0.25">
      <c r="A126" s="71" t="s">
        <v>90</v>
      </c>
      <c r="B126" s="77" t="s">
        <v>104</v>
      </c>
      <c r="C126" s="75">
        <v>1271983.8600000001</v>
      </c>
      <c r="D126" s="75">
        <v>1278033.8600000001</v>
      </c>
    </row>
    <row r="127" spans="1:4" ht="15.75" x14ac:dyDescent="0.25">
      <c r="A127" s="71" t="s">
        <v>75</v>
      </c>
      <c r="B127" s="78" t="s">
        <v>88</v>
      </c>
      <c r="C127" s="75">
        <v>1096633.8600000001</v>
      </c>
      <c r="D127" s="75">
        <v>1096633.8600000001</v>
      </c>
    </row>
    <row r="128" spans="1:4" ht="15.75" x14ac:dyDescent="0.25">
      <c r="A128" s="71" t="s">
        <v>73</v>
      </c>
      <c r="B128" s="79" t="s">
        <v>87</v>
      </c>
      <c r="C128" s="75">
        <v>951389.33</v>
      </c>
      <c r="D128" s="75">
        <v>951389.33</v>
      </c>
    </row>
    <row r="129" spans="1:4" ht="15.75" x14ac:dyDescent="0.25">
      <c r="A129" s="71" t="s">
        <v>72</v>
      </c>
      <c r="B129" s="80" t="s">
        <v>21</v>
      </c>
      <c r="C129" s="75">
        <v>539389.32999999996</v>
      </c>
      <c r="D129" s="75">
        <v>539389.32999999996</v>
      </c>
    </row>
    <row r="130" spans="1:4" ht="15.75" x14ac:dyDescent="0.25">
      <c r="A130" s="71" t="s">
        <v>72</v>
      </c>
      <c r="B130" s="80" t="s">
        <v>19</v>
      </c>
      <c r="C130" s="75">
        <v>412000</v>
      </c>
      <c r="D130" s="75">
        <v>412000</v>
      </c>
    </row>
    <row r="131" spans="1:4" ht="15.75" x14ac:dyDescent="0.25">
      <c r="A131" s="71" t="s">
        <v>73</v>
      </c>
      <c r="B131" s="79" t="s">
        <v>96</v>
      </c>
      <c r="C131" s="75">
        <v>145244.53</v>
      </c>
      <c r="D131" s="75">
        <v>145244.53</v>
      </c>
    </row>
    <row r="132" spans="1:4" ht="15.75" x14ac:dyDescent="0.25">
      <c r="A132" s="71" t="s">
        <v>72</v>
      </c>
      <c r="B132" s="80" t="s">
        <v>15</v>
      </c>
      <c r="C132" s="75">
        <v>67453.509999999995</v>
      </c>
      <c r="D132" s="75">
        <v>67453.509999999995</v>
      </c>
    </row>
    <row r="133" spans="1:4" ht="15.75" x14ac:dyDescent="0.25">
      <c r="A133" s="71" t="s">
        <v>72</v>
      </c>
      <c r="B133" s="80" t="s">
        <v>14</v>
      </c>
      <c r="C133" s="75">
        <v>67548.639999999999</v>
      </c>
      <c r="D133" s="75">
        <v>67548.639999999999</v>
      </c>
    </row>
    <row r="134" spans="1:4" ht="15.75" x14ac:dyDescent="0.25">
      <c r="A134" s="71" t="s">
        <v>72</v>
      </c>
      <c r="B134" s="80" t="s">
        <v>13</v>
      </c>
      <c r="C134" s="75">
        <v>10242.379999999999</v>
      </c>
      <c r="D134" s="75">
        <v>10242.379999999999</v>
      </c>
    </row>
    <row r="135" spans="1:4" ht="15.75" x14ac:dyDescent="0.25">
      <c r="A135" s="71" t="s">
        <v>75</v>
      </c>
      <c r="B135" s="78" t="s">
        <v>86</v>
      </c>
      <c r="C135" s="75">
        <v>175350</v>
      </c>
      <c r="D135" s="75">
        <v>181400</v>
      </c>
    </row>
    <row r="136" spans="1:4" ht="15.75" x14ac:dyDescent="0.25">
      <c r="A136" s="71" t="s">
        <v>73</v>
      </c>
      <c r="B136" s="79" t="s">
        <v>95</v>
      </c>
      <c r="C136" s="75">
        <v>175350</v>
      </c>
      <c r="D136" s="75">
        <v>181400</v>
      </c>
    </row>
    <row r="137" spans="1:4" ht="15.75" x14ac:dyDescent="0.25">
      <c r="A137" s="71" t="s">
        <v>72</v>
      </c>
      <c r="B137" s="80" t="s">
        <v>6</v>
      </c>
      <c r="C137" s="75">
        <v>175350</v>
      </c>
      <c r="D137" s="75">
        <v>181400</v>
      </c>
    </row>
    <row r="138" spans="1:4" ht="15.75" x14ac:dyDescent="0.25">
      <c r="A138" s="71" t="s">
        <v>73</v>
      </c>
      <c r="B138" s="79" t="s">
        <v>153</v>
      </c>
      <c r="C138" s="75">
        <v>0</v>
      </c>
      <c r="D138" s="75">
        <v>0</v>
      </c>
    </row>
    <row r="139" spans="1:4" ht="15.75" x14ac:dyDescent="0.25">
      <c r="A139" s="71" t="s">
        <v>72</v>
      </c>
      <c r="B139" s="80" t="s">
        <v>154</v>
      </c>
      <c r="C139" s="75">
        <v>0</v>
      </c>
      <c r="D139" s="75">
        <v>0</v>
      </c>
    </row>
    <row r="140" spans="1:4" ht="15.75" x14ac:dyDescent="0.25">
      <c r="A140" s="71" t="s">
        <v>75</v>
      </c>
      <c r="B140" s="78" t="s">
        <v>79</v>
      </c>
      <c r="C140" s="75">
        <v>0</v>
      </c>
      <c r="D140" s="75">
        <v>0</v>
      </c>
    </row>
    <row r="141" spans="1:4" ht="15.75" x14ac:dyDescent="0.25">
      <c r="A141" s="71" t="s">
        <v>73</v>
      </c>
      <c r="B141" s="79" t="s">
        <v>155</v>
      </c>
      <c r="C141" s="75">
        <v>0</v>
      </c>
      <c r="D141" s="75">
        <v>0</v>
      </c>
    </row>
    <row r="142" spans="1:4" ht="15.75" x14ac:dyDescent="0.25">
      <c r="A142" s="71" t="s">
        <v>72</v>
      </c>
      <c r="B142" s="80" t="s">
        <v>157</v>
      </c>
      <c r="C142" s="75">
        <v>0</v>
      </c>
      <c r="D142" s="75">
        <v>0</v>
      </c>
    </row>
    <row r="143" spans="1:4" ht="15.75" x14ac:dyDescent="0.25">
      <c r="A143" s="71" t="s">
        <v>92</v>
      </c>
      <c r="B143" s="76" t="s">
        <v>103</v>
      </c>
      <c r="C143" s="75">
        <v>84372965.069999993</v>
      </c>
      <c r="D143" s="75">
        <v>89934278.930000007</v>
      </c>
    </row>
    <row r="144" spans="1:4" ht="15.75" x14ac:dyDescent="0.25">
      <c r="A144" s="71" t="s">
        <v>90</v>
      </c>
      <c r="B144" s="77" t="s">
        <v>102</v>
      </c>
      <c r="C144" s="75">
        <v>73797922.469999999</v>
      </c>
      <c r="D144" s="75">
        <v>75834142.329999998</v>
      </c>
    </row>
    <row r="145" spans="1:4" ht="15.75" x14ac:dyDescent="0.25">
      <c r="A145" s="71" t="s">
        <v>75</v>
      </c>
      <c r="B145" s="78" t="s">
        <v>88</v>
      </c>
      <c r="C145" s="75">
        <v>72806585.560000002</v>
      </c>
      <c r="D145" s="75">
        <v>72806585.560000002</v>
      </c>
    </row>
    <row r="146" spans="1:4" ht="15.75" x14ac:dyDescent="0.25">
      <c r="A146" s="71" t="s">
        <v>73</v>
      </c>
      <c r="B146" s="79" t="s">
        <v>87</v>
      </c>
      <c r="C146" s="75">
        <v>63128566.890000001</v>
      </c>
      <c r="D146" s="75">
        <v>63128566.890000001</v>
      </c>
    </row>
    <row r="147" spans="1:4" ht="15.75" x14ac:dyDescent="0.25">
      <c r="A147" s="71" t="s">
        <v>72</v>
      </c>
      <c r="B147" s="80" t="s">
        <v>21</v>
      </c>
      <c r="C147" s="75">
        <v>54238566.890000001</v>
      </c>
      <c r="D147" s="75">
        <v>54238566.890000001</v>
      </c>
    </row>
    <row r="148" spans="1:4" ht="15.75" x14ac:dyDescent="0.25">
      <c r="A148" s="71" t="s">
        <v>72</v>
      </c>
      <c r="B148" s="80" t="s">
        <v>20</v>
      </c>
      <c r="C148" s="75">
        <v>120000</v>
      </c>
      <c r="D148" s="75">
        <v>120000</v>
      </c>
    </row>
    <row r="149" spans="1:4" ht="15.75" x14ac:dyDescent="0.25">
      <c r="A149" s="71" t="s">
        <v>72</v>
      </c>
      <c r="B149" s="80" t="s">
        <v>19</v>
      </c>
      <c r="C149" s="75">
        <v>8770000</v>
      </c>
      <c r="D149" s="75">
        <v>8770000</v>
      </c>
    </row>
    <row r="150" spans="1:4" ht="15.75" x14ac:dyDescent="0.25">
      <c r="A150" s="71" t="s">
        <v>73</v>
      </c>
      <c r="B150" s="79" t="s">
        <v>96</v>
      </c>
      <c r="C150" s="75">
        <v>9678018.6699999999</v>
      </c>
      <c r="D150" s="75">
        <v>9678018.6699999999</v>
      </c>
    </row>
    <row r="151" spans="1:4" ht="15.75" x14ac:dyDescent="0.25">
      <c r="A151" s="71" t="s">
        <v>72</v>
      </c>
      <c r="B151" s="80" t="s">
        <v>15</v>
      </c>
      <c r="C151" s="75">
        <v>4475815.5599999996</v>
      </c>
      <c r="D151" s="75">
        <v>4475815.5599999996</v>
      </c>
    </row>
    <row r="152" spans="1:4" ht="15.75" x14ac:dyDescent="0.25">
      <c r="A152" s="71" t="s">
        <v>72</v>
      </c>
      <c r="B152" s="80" t="s">
        <v>14</v>
      </c>
      <c r="C152" s="75">
        <v>4482128.33</v>
      </c>
      <c r="D152" s="75">
        <v>4482128.33</v>
      </c>
    </row>
    <row r="153" spans="1:4" ht="15.75" x14ac:dyDescent="0.25">
      <c r="A153" s="71" t="s">
        <v>72</v>
      </c>
      <c r="B153" s="80" t="s">
        <v>13</v>
      </c>
      <c r="C153" s="75">
        <v>720074.78</v>
      </c>
      <c r="D153" s="75">
        <v>720074.78</v>
      </c>
    </row>
    <row r="154" spans="1:4" ht="15.75" x14ac:dyDescent="0.25">
      <c r="A154" s="71" t="s">
        <v>75</v>
      </c>
      <c r="B154" s="78" t="s">
        <v>86</v>
      </c>
      <c r="C154" s="75">
        <v>216216</v>
      </c>
      <c r="D154" s="75">
        <v>272200</v>
      </c>
    </row>
    <row r="155" spans="1:4" ht="15.75" x14ac:dyDescent="0.25">
      <c r="A155" s="71" t="s">
        <v>73</v>
      </c>
      <c r="B155" s="79" t="s">
        <v>95</v>
      </c>
      <c r="C155" s="75">
        <v>0</v>
      </c>
      <c r="D155" s="75">
        <v>272200</v>
      </c>
    </row>
    <row r="156" spans="1:4" ht="15.75" x14ac:dyDescent="0.25">
      <c r="A156" s="71" t="s">
        <v>72</v>
      </c>
      <c r="B156" s="80" t="s">
        <v>6</v>
      </c>
      <c r="C156" s="75">
        <v>0</v>
      </c>
      <c r="D156" s="75">
        <v>272200</v>
      </c>
    </row>
    <row r="157" spans="1:4" ht="15.75" x14ac:dyDescent="0.25">
      <c r="A157" s="71" t="s">
        <v>73</v>
      </c>
      <c r="B157" s="79" t="s">
        <v>81</v>
      </c>
      <c r="C157" s="75">
        <v>216216</v>
      </c>
      <c r="D157" s="75">
        <v>0</v>
      </c>
    </row>
    <row r="158" spans="1:4" ht="15.75" x14ac:dyDescent="0.25">
      <c r="A158" s="71" t="s">
        <v>72</v>
      </c>
      <c r="B158" s="80" t="s">
        <v>126</v>
      </c>
      <c r="C158" s="75">
        <v>216216</v>
      </c>
      <c r="D158" s="75">
        <v>0</v>
      </c>
    </row>
    <row r="159" spans="1:4" ht="15.75" x14ac:dyDescent="0.25">
      <c r="A159" s="71" t="s">
        <v>73</v>
      </c>
      <c r="B159" s="79" t="s">
        <v>153</v>
      </c>
      <c r="C159" s="75">
        <v>0</v>
      </c>
      <c r="D159" s="75">
        <v>0</v>
      </c>
    </row>
    <row r="160" spans="1:4" ht="15.75" x14ac:dyDescent="0.25">
      <c r="A160" s="71" t="s">
        <v>72</v>
      </c>
      <c r="B160" s="80" t="s">
        <v>154</v>
      </c>
      <c r="C160" s="75">
        <v>0</v>
      </c>
      <c r="D160" s="75">
        <v>0</v>
      </c>
    </row>
    <row r="161" spans="1:4" ht="15.75" x14ac:dyDescent="0.25">
      <c r="A161" s="71" t="s">
        <v>75</v>
      </c>
      <c r="B161" s="78" t="s">
        <v>79</v>
      </c>
      <c r="C161" s="75">
        <v>775120.91</v>
      </c>
      <c r="D161" s="75">
        <v>2755356.77</v>
      </c>
    </row>
    <row r="162" spans="1:4" ht="15.75" x14ac:dyDescent="0.25">
      <c r="A162" s="71" t="s">
        <v>73</v>
      </c>
      <c r="B162" s="79" t="s">
        <v>101</v>
      </c>
      <c r="C162" s="75">
        <v>640460.68999999994</v>
      </c>
      <c r="D162" s="75">
        <v>0</v>
      </c>
    </row>
    <row r="163" spans="1:4" ht="15.75" x14ac:dyDescent="0.25">
      <c r="A163" s="71" t="s">
        <v>72</v>
      </c>
      <c r="B163" s="80" t="s">
        <v>69</v>
      </c>
      <c r="C163" s="75">
        <v>640460.68999999994</v>
      </c>
      <c r="D163" s="75">
        <v>0</v>
      </c>
    </row>
    <row r="164" spans="1:4" ht="15.75" x14ac:dyDescent="0.25">
      <c r="A164" s="71" t="s">
        <v>73</v>
      </c>
      <c r="B164" s="79" t="s">
        <v>110</v>
      </c>
      <c r="C164" s="75">
        <v>0</v>
      </c>
      <c r="D164" s="75">
        <v>941356.8</v>
      </c>
    </row>
    <row r="165" spans="1:4" ht="15.75" x14ac:dyDescent="0.25">
      <c r="A165" s="71" t="s">
        <v>72</v>
      </c>
      <c r="B165" s="80" t="s">
        <v>174</v>
      </c>
      <c r="C165" s="75">
        <v>0</v>
      </c>
      <c r="D165" s="75">
        <v>941356.8</v>
      </c>
    </row>
    <row r="166" spans="1:4" ht="15.75" x14ac:dyDescent="0.25">
      <c r="A166" s="71" t="s">
        <v>73</v>
      </c>
      <c r="B166" s="79" t="s">
        <v>159</v>
      </c>
      <c r="C166" s="75">
        <v>134660.22</v>
      </c>
      <c r="D166" s="75">
        <v>91334.97</v>
      </c>
    </row>
    <row r="167" spans="1:4" ht="15.75" x14ac:dyDescent="0.25">
      <c r="A167" s="71" t="s">
        <v>72</v>
      </c>
      <c r="B167" s="80" t="s">
        <v>161</v>
      </c>
      <c r="C167" s="75">
        <v>134660.22</v>
      </c>
      <c r="D167" s="75">
        <v>91334.97</v>
      </c>
    </row>
    <row r="168" spans="1:4" ht="15.75" x14ac:dyDescent="0.25">
      <c r="A168" s="71" t="s">
        <v>73</v>
      </c>
      <c r="B168" s="79" t="s">
        <v>78</v>
      </c>
      <c r="C168" s="75">
        <v>0</v>
      </c>
      <c r="D168" s="75">
        <v>1722665</v>
      </c>
    </row>
    <row r="169" spans="1:4" ht="15.75" x14ac:dyDescent="0.25">
      <c r="A169" s="71" t="s">
        <v>72</v>
      </c>
      <c r="B169" s="80" t="s">
        <v>2</v>
      </c>
      <c r="C169" s="75">
        <v>0</v>
      </c>
      <c r="D169" s="75">
        <v>0</v>
      </c>
    </row>
    <row r="170" spans="1:4" ht="15.75" x14ac:dyDescent="0.25">
      <c r="A170" s="71" t="s">
        <v>72</v>
      </c>
      <c r="B170" s="80" t="s">
        <v>1</v>
      </c>
      <c r="C170" s="75">
        <v>0</v>
      </c>
      <c r="D170" s="75">
        <v>1722665</v>
      </c>
    </row>
    <row r="171" spans="1:4" ht="15.75" x14ac:dyDescent="0.25">
      <c r="A171" s="71" t="s">
        <v>90</v>
      </c>
      <c r="B171" s="77" t="s">
        <v>100</v>
      </c>
      <c r="C171" s="75">
        <v>1658844.75</v>
      </c>
      <c r="D171" s="75">
        <v>1718844.75</v>
      </c>
    </row>
    <row r="172" spans="1:4" ht="15.75" x14ac:dyDescent="0.25">
      <c r="A172" s="71" t="s">
        <v>75</v>
      </c>
      <c r="B172" s="78" t="s">
        <v>88</v>
      </c>
      <c r="C172" s="75">
        <v>1658844.75</v>
      </c>
      <c r="D172" s="75">
        <v>1658844.75</v>
      </c>
    </row>
    <row r="173" spans="1:4" ht="15.75" x14ac:dyDescent="0.25">
      <c r="A173" s="71" t="s">
        <v>73</v>
      </c>
      <c r="B173" s="79" t="s">
        <v>87</v>
      </c>
      <c r="C173" s="75">
        <v>1438797.37</v>
      </c>
      <c r="D173" s="75">
        <v>1438797.37</v>
      </c>
    </row>
    <row r="174" spans="1:4" ht="15.75" x14ac:dyDescent="0.25">
      <c r="A174" s="71" t="s">
        <v>72</v>
      </c>
      <c r="B174" s="80" t="s">
        <v>21</v>
      </c>
      <c r="C174" s="75">
        <v>1087030.95</v>
      </c>
      <c r="D174" s="75">
        <v>1087030.95</v>
      </c>
    </row>
    <row r="175" spans="1:4" ht="15.75" x14ac:dyDescent="0.25">
      <c r="A175" s="71" t="s">
        <v>72</v>
      </c>
      <c r="B175" s="80" t="s">
        <v>19</v>
      </c>
      <c r="C175" s="75">
        <v>351766.42</v>
      </c>
      <c r="D175" s="75">
        <v>351766.42</v>
      </c>
    </row>
    <row r="176" spans="1:4" ht="15.75" x14ac:dyDescent="0.25">
      <c r="A176" s="71" t="s">
        <v>73</v>
      </c>
      <c r="B176" s="79" t="s">
        <v>96</v>
      </c>
      <c r="C176" s="75">
        <v>220047.38</v>
      </c>
      <c r="D176" s="75">
        <v>220047.38</v>
      </c>
    </row>
    <row r="177" spans="1:4" ht="15.75" x14ac:dyDescent="0.25">
      <c r="A177" s="71" t="s">
        <v>72</v>
      </c>
      <c r="B177" s="80" t="s">
        <v>15</v>
      </c>
      <c r="C177" s="75">
        <v>102010.74</v>
      </c>
      <c r="D177" s="75">
        <v>102010.74</v>
      </c>
    </row>
    <row r="178" spans="1:4" ht="15.75" x14ac:dyDescent="0.25">
      <c r="A178" s="71" t="s">
        <v>72</v>
      </c>
      <c r="B178" s="80" t="s">
        <v>14</v>
      </c>
      <c r="C178" s="75">
        <v>102154.62</v>
      </c>
      <c r="D178" s="75">
        <v>102154.62</v>
      </c>
    </row>
    <row r="179" spans="1:4" ht="15.75" x14ac:dyDescent="0.25">
      <c r="A179" s="71" t="s">
        <v>72</v>
      </c>
      <c r="B179" s="80" t="s">
        <v>13</v>
      </c>
      <c r="C179" s="75">
        <v>15882.02</v>
      </c>
      <c r="D179" s="75">
        <v>15882.02</v>
      </c>
    </row>
    <row r="180" spans="1:4" ht="15.75" x14ac:dyDescent="0.25">
      <c r="A180" s="71" t="s">
        <v>75</v>
      </c>
      <c r="B180" s="78" t="s">
        <v>86</v>
      </c>
      <c r="C180" s="75">
        <v>0</v>
      </c>
      <c r="D180" s="75">
        <v>60000</v>
      </c>
    </row>
    <row r="181" spans="1:4" ht="15.75" x14ac:dyDescent="0.25">
      <c r="A181" s="71" t="s">
        <v>73</v>
      </c>
      <c r="B181" s="79" t="s">
        <v>124</v>
      </c>
      <c r="C181" s="75">
        <v>0</v>
      </c>
      <c r="D181" s="75">
        <v>60000</v>
      </c>
    </row>
    <row r="182" spans="1:4" ht="15.75" x14ac:dyDescent="0.25">
      <c r="A182" s="71" t="s">
        <v>72</v>
      </c>
      <c r="B182" s="80" t="s">
        <v>125</v>
      </c>
      <c r="C182" s="75">
        <v>0</v>
      </c>
      <c r="D182" s="75">
        <v>60000</v>
      </c>
    </row>
    <row r="183" spans="1:4" ht="15.75" x14ac:dyDescent="0.25">
      <c r="A183" s="71" t="s">
        <v>73</v>
      </c>
      <c r="B183" s="79" t="s">
        <v>81</v>
      </c>
      <c r="C183" s="75">
        <v>0</v>
      </c>
      <c r="D183" s="75">
        <v>0</v>
      </c>
    </row>
    <row r="184" spans="1:4" ht="15.75" x14ac:dyDescent="0.25">
      <c r="A184" s="71" t="s">
        <v>72</v>
      </c>
      <c r="B184" s="80" t="s">
        <v>126</v>
      </c>
      <c r="C184" s="75">
        <v>0</v>
      </c>
      <c r="D184" s="75">
        <v>0</v>
      </c>
    </row>
    <row r="185" spans="1:4" ht="15.75" x14ac:dyDescent="0.25">
      <c r="A185" s="71" t="s">
        <v>75</v>
      </c>
      <c r="B185" s="78" t="s">
        <v>74</v>
      </c>
      <c r="C185" s="75">
        <v>0</v>
      </c>
      <c r="D185" s="75">
        <v>0</v>
      </c>
    </row>
    <row r="186" spans="1:4" ht="15.75" x14ac:dyDescent="0.25">
      <c r="A186" s="71" t="s">
        <v>73</v>
      </c>
      <c r="B186" s="79" t="s">
        <v>109</v>
      </c>
      <c r="C186" s="75">
        <v>0</v>
      </c>
      <c r="D186" s="75">
        <v>0</v>
      </c>
    </row>
    <row r="187" spans="1:4" ht="15.75" x14ac:dyDescent="0.25">
      <c r="A187" s="71" t="s">
        <v>72</v>
      </c>
      <c r="B187" s="80" t="s">
        <v>171</v>
      </c>
      <c r="C187" s="75">
        <v>0</v>
      </c>
      <c r="D187" s="75">
        <v>0</v>
      </c>
    </row>
    <row r="188" spans="1:4" ht="15.75" x14ac:dyDescent="0.25">
      <c r="A188" s="71" t="s">
        <v>90</v>
      </c>
      <c r="B188" s="77" t="s">
        <v>99</v>
      </c>
      <c r="C188" s="75">
        <v>1323759.3600000001</v>
      </c>
      <c r="D188" s="75">
        <v>1323759.3600000001</v>
      </c>
    </row>
    <row r="189" spans="1:4" ht="15.75" x14ac:dyDescent="0.25">
      <c r="A189" s="71" t="s">
        <v>75</v>
      </c>
      <c r="B189" s="78" t="s">
        <v>88</v>
      </c>
      <c r="C189" s="75">
        <v>1323759.3600000001</v>
      </c>
      <c r="D189" s="75">
        <v>1323759.3600000001</v>
      </c>
    </row>
    <row r="190" spans="1:4" ht="15.75" x14ac:dyDescent="0.25">
      <c r="A190" s="71" t="s">
        <v>73</v>
      </c>
      <c r="B190" s="79" t="s">
        <v>87</v>
      </c>
      <c r="C190" s="75">
        <v>1148000</v>
      </c>
      <c r="D190" s="75">
        <v>1148000</v>
      </c>
    </row>
    <row r="191" spans="1:4" ht="15.75" x14ac:dyDescent="0.25">
      <c r="A191" s="71" t="s">
        <v>72</v>
      </c>
      <c r="B191" s="80" t="s">
        <v>19</v>
      </c>
      <c r="C191" s="75">
        <v>1148000</v>
      </c>
      <c r="D191" s="75">
        <v>1148000</v>
      </c>
    </row>
    <row r="192" spans="1:4" ht="15.75" x14ac:dyDescent="0.25">
      <c r="A192" s="71" t="s">
        <v>73</v>
      </c>
      <c r="B192" s="79" t="s">
        <v>96</v>
      </c>
      <c r="C192" s="75">
        <v>175759.35999999999</v>
      </c>
      <c r="D192" s="75">
        <v>175759.35999999999</v>
      </c>
    </row>
    <row r="193" spans="1:4" ht="15.75" x14ac:dyDescent="0.25">
      <c r="A193" s="71" t="s">
        <v>72</v>
      </c>
      <c r="B193" s="80" t="s">
        <v>15</v>
      </c>
      <c r="C193" s="75">
        <v>81393.2</v>
      </c>
      <c r="D193" s="75">
        <v>81393.2</v>
      </c>
    </row>
    <row r="194" spans="1:4" ht="15.75" x14ac:dyDescent="0.25">
      <c r="A194" s="71" t="s">
        <v>72</v>
      </c>
      <c r="B194" s="80" t="s">
        <v>14</v>
      </c>
      <c r="C194" s="75">
        <v>81508</v>
      </c>
      <c r="D194" s="75">
        <v>81508</v>
      </c>
    </row>
    <row r="195" spans="1:4" ht="15.75" x14ac:dyDescent="0.25">
      <c r="A195" s="71" t="s">
        <v>72</v>
      </c>
      <c r="B195" s="80" t="s">
        <v>13</v>
      </c>
      <c r="C195" s="75">
        <v>12858.16</v>
      </c>
      <c r="D195" s="75">
        <v>12858.16</v>
      </c>
    </row>
    <row r="196" spans="1:4" ht="15.75" x14ac:dyDescent="0.25">
      <c r="A196" s="71" t="s">
        <v>90</v>
      </c>
      <c r="B196" s="77" t="s">
        <v>98</v>
      </c>
      <c r="C196" s="75">
        <v>7592438.4900000002</v>
      </c>
      <c r="D196" s="75">
        <v>11057532.49</v>
      </c>
    </row>
    <row r="197" spans="1:4" ht="15.75" x14ac:dyDescent="0.25">
      <c r="A197" s="71" t="s">
        <v>75</v>
      </c>
      <c r="B197" s="78" t="s">
        <v>88</v>
      </c>
      <c r="C197" s="75">
        <v>2293609.44</v>
      </c>
      <c r="D197" s="75">
        <v>2293609.44</v>
      </c>
    </row>
    <row r="198" spans="1:4" ht="15.75" x14ac:dyDescent="0.25">
      <c r="A198" s="71" t="s">
        <v>73</v>
      </c>
      <c r="B198" s="79" t="s">
        <v>87</v>
      </c>
      <c r="C198" s="75">
        <v>2059633.75</v>
      </c>
      <c r="D198" s="75">
        <v>2059633.75</v>
      </c>
    </row>
    <row r="199" spans="1:4" ht="15.75" x14ac:dyDescent="0.25">
      <c r="A199" s="71" t="s">
        <v>72</v>
      </c>
      <c r="B199" s="80" t="s">
        <v>21</v>
      </c>
      <c r="C199" s="75">
        <v>1425633.75</v>
      </c>
      <c r="D199" s="75">
        <v>1425633.75</v>
      </c>
    </row>
    <row r="200" spans="1:4" ht="15.75" x14ac:dyDescent="0.25">
      <c r="A200" s="71" t="s">
        <v>72</v>
      </c>
      <c r="B200" s="80" t="s">
        <v>130</v>
      </c>
      <c r="C200" s="75">
        <v>528000</v>
      </c>
      <c r="D200" s="75">
        <v>528000</v>
      </c>
    </row>
    <row r="201" spans="1:4" ht="15.75" x14ac:dyDescent="0.25">
      <c r="A201" s="71" t="s">
        <v>72</v>
      </c>
      <c r="B201" s="80" t="s">
        <v>19</v>
      </c>
      <c r="C201" s="75">
        <v>106000</v>
      </c>
      <c r="D201" s="75">
        <v>106000</v>
      </c>
    </row>
    <row r="202" spans="1:4" ht="15.75" x14ac:dyDescent="0.25">
      <c r="A202" s="71" t="s">
        <v>73</v>
      </c>
      <c r="B202" s="79" t="s">
        <v>96</v>
      </c>
      <c r="C202" s="75">
        <v>233975.69</v>
      </c>
      <c r="D202" s="75">
        <v>233975.69</v>
      </c>
    </row>
    <row r="203" spans="1:4" ht="15.75" x14ac:dyDescent="0.25">
      <c r="A203" s="71" t="s">
        <v>72</v>
      </c>
      <c r="B203" s="80" t="s">
        <v>15</v>
      </c>
      <c r="C203" s="75">
        <v>108592.83</v>
      </c>
      <c r="D203" s="75">
        <v>108592.83</v>
      </c>
    </row>
    <row r="204" spans="1:4" ht="15.75" x14ac:dyDescent="0.25">
      <c r="A204" s="71" t="s">
        <v>72</v>
      </c>
      <c r="B204" s="80" t="s">
        <v>14</v>
      </c>
      <c r="C204" s="75">
        <v>108746</v>
      </c>
      <c r="D204" s="75">
        <v>108746</v>
      </c>
    </row>
    <row r="205" spans="1:4" ht="15.75" x14ac:dyDescent="0.25">
      <c r="A205" s="71" t="s">
        <v>72</v>
      </c>
      <c r="B205" s="80" t="s">
        <v>13</v>
      </c>
      <c r="C205" s="75">
        <v>16636.86</v>
      </c>
      <c r="D205" s="75">
        <v>16636.86</v>
      </c>
    </row>
    <row r="206" spans="1:4" ht="15.75" x14ac:dyDescent="0.25">
      <c r="A206" s="71" t="s">
        <v>75</v>
      </c>
      <c r="B206" s="78" t="s">
        <v>86</v>
      </c>
      <c r="C206" s="75">
        <v>940200</v>
      </c>
      <c r="D206" s="75">
        <v>1423922.48</v>
      </c>
    </row>
    <row r="207" spans="1:4" ht="15.75" x14ac:dyDescent="0.25">
      <c r="A207" s="71" t="s">
        <v>73</v>
      </c>
      <c r="B207" s="79" t="s">
        <v>95</v>
      </c>
      <c r="C207" s="75">
        <v>940200</v>
      </c>
      <c r="D207" s="75">
        <v>1950</v>
      </c>
    </row>
    <row r="208" spans="1:4" ht="15.75" x14ac:dyDescent="0.25">
      <c r="A208" s="71" t="s">
        <v>72</v>
      </c>
      <c r="B208" s="80" t="s">
        <v>6</v>
      </c>
      <c r="C208" s="75">
        <v>940200</v>
      </c>
      <c r="D208" s="75">
        <v>1950</v>
      </c>
    </row>
    <row r="209" spans="1:4" ht="15.75" x14ac:dyDescent="0.25">
      <c r="A209" s="71" t="s">
        <v>73</v>
      </c>
      <c r="B209" s="79" t="s">
        <v>84</v>
      </c>
      <c r="C209" s="75">
        <v>0</v>
      </c>
      <c r="D209" s="75">
        <v>954545.42</v>
      </c>
    </row>
    <row r="210" spans="1:4" ht="15.75" x14ac:dyDescent="0.25">
      <c r="A210" s="71" t="s">
        <v>72</v>
      </c>
      <c r="B210" s="80" t="s">
        <v>175</v>
      </c>
      <c r="C210" s="75">
        <v>0</v>
      </c>
      <c r="D210" s="75">
        <v>954545.42</v>
      </c>
    </row>
    <row r="211" spans="1:4" ht="15.75" x14ac:dyDescent="0.25">
      <c r="A211" s="71" t="s">
        <v>73</v>
      </c>
      <c r="B211" s="79" t="s">
        <v>82</v>
      </c>
      <c r="C211" s="75">
        <v>0</v>
      </c>
      <c r="D211" s="75">
        <v>467427.06</v>
      </c>
    </row>
    <row r="212" spans="1:4" ht="15.75" x14ac:dyDescent="0.25">
      <c r="A212" s="71" t="s">
        <v>72</v>
      </c>
      <c r="B212" s="80" t="s">
        <v>176</v>
      </c>
      <c r="C212" s="75">
        <v>0</v>
      </c>
      <c r="D212" s="75">
        <v>291873</v>
      </c>
    </row>
    <row r="213" spans="1:4" ht="15.75" x14ac:dyDescent="0.25">
      <c r="A213" s="71" t="s">
        <v>72</v>
      </c>
      <c r="B213" s="80" t="s">
        <v>4</v>
      </c>
      <c r="C213" s="75">
        <v>0</v>
      </c>
      <c r="D213" s="75">
        <v>175554.06</v>
      </c>
    </row>
    <row r="214" spans="1:4" ht="15.75" x14ac:dyDescent="0.25">
      <c r="A214" s="71" t="s">
        <v>75</v>
      </c>
      <c r="B214" s="78" t="s">
        <v>79</v>
      </c>
      <c r="C214" s="75">
        <v>1155995.92</v>
      </c>
      <c r="D214" s="75">
        <v>0</v>
      </c>
    </row>
    <row r="215" spans="1:4" ht="15.75" x14ac:dyDescent="0.25">
      <c r="A215" s="71" t="s">
        <v>73</v>
      </c>
      <c r="B215" s="79" t="s">
        <v>112</v>
      </c>
      <c r="C215" s="75">
        <v>4130</v>
      </c>
      <c r="D215" s="75">
        <v>0</v>
      </c>
    </row>
    <row r="216" spans="1:4" ht="15.75" x14ac:dyDescent="0.25">
      <c r="A216" s="71" t="s">
        <v>72</v>
      </c>
      <c r="B216" s="80" t="s">
        <v>158</v>
      </c>
      <c r="C216" s="75">
        <v>4130</v>
      </c>
      <c r="D216" s="75">
        <v>0</v>
      </c>
    </row>
    <row r="217" spans="1:4" ht="15.75" x14ac:dyDescent="0.25">
      <c r="A217" s="71" t="s">
        <v>73</v>
      </c>
      <c r="B217" s="79" t="s">
        <v>77</v>
      </c>
      <c r="C217" s="75">
        <v>1151865.92</v>
      </c>
      <c r="D217" s="75">
        <v>0</v>
      </c>
    </row>
    <row r="218" spans="1:4" ht="15.75" x14ac:dyDescent="0.25">
      <c r="A218" s="71" t="s">
        <v>72</v>
      </c>
      <c r="B218" s="80" t="s">
        <v>165</v>
      </c>
      <c r="C218" s="75">
        <v>15340</v>
      </c>
      <c r="D218" s="75">
        <v>0</v>
      </c>
    </row>
    <row r="219" spans="1:4" ht="15.75" x14ac:dyDescent="0.25">
      <c r="A219" s="71" t="s">
        <v>72</v>
      </c>
      <c r="B219" s="80" t="s">
        <v>0</v>
      </c>
      <c r="C219" s="75">
        <v>1133280.92</v>
      </c>
      <c r="D219" s="75">
        <v>0</v>
      </c>
    </row>
    <row r="220" spans="1:4" ht="15.75" x14ac:dyDescent="0.25">
      <c r="A220" s="71" t="s">
        <v>72</v>
      </c>
      <c r="B220" s="80" t="s">
        <v>169</v>
      </c>
      <c r="C220" s="75">
        <v>3245</v>
      </c>
      <c r="D220" s="75">
        <v>0</v>
      </c>
    </row>
    <row r="221" spans="1:4" ht="15.75" x14ac:dyDescent="0.25">
      <c r="A221" s="71" t="s">
        <v>75</v>
      </c>
      <c r="B221" s="78" t="s">
        <v>74</v>
      </c>
      <c r="C221" s="75">
        <v>0</v>
      </c>
      <c r="D221" s="75">
        <v>320000.05</v>
      </c>
    </row>
    <row r="222" spans="1:4" ht="15.75" x14ac:dyDescent="0.25">
      <c r="A222" s="71" t="s">
        <v>73</v>
      </c>
      <c r="B222" s="79" t="s">
        <v>109</v>
      </c>
      <c r="C222" s="75">
        <v>0</v>
      </c>
      <c r="D222" s="75">
        <v>0</v>
      </c>
    </row>
    <row r="223" spans="1:4" ht="15.75" x14ac:dyDescent="0.25">
      <c r="A223" s="71" t="s">
        <v>72</v>
      </c>
      <c r="B223" s="80" t="s">
        <v>171</v>
      </c>
      <c r="C223" s="75">
        <v>0</v>
      </c>
      <c r="D223" s="75">
        <v>0</v>
      </c>
    </row>
    <row r="224" spans="1:4" ht="15.75" x14ac:dyDescent="0.25">
      <c r="A224" s="71" t="s">
        <v>73</v>
      </c>
      <c r="B224" s="79" t="s">
        <v>107</v>
      </c>
      <c r="C224" s="75">
        <v>0</v>
      </c>
      <c r="D224" s="75">
        <v>320000.05</v>
      </c>
    </row>
    <row r="225" spans="1:4" ht="15.75" x14ac:dyDescent="0.25">
      <c r="A225" s="71" t="s">
        <v>72</v>
      </c>
      <c r="B225" s="80" t="s">
        <v>177</v>
      </c>
      <c r="C225" s="75">
        <v>0</v>
      </c>
      <c r="D225" s="75">
        <v>320000.05</v>
      </c>
    </row>
    <row r="226" spans="1:4" ht="15.75" x14ac:dyDescent="0.25">
      <c r="A226" s="71" t="s">
        <v>72</v>
      </c>
      <c r="B226" s="80" t="s">
        <v>178</v>
      </c>
      <c r="C226" s="75">
        <v>0</v>
      </c>
      <c r="D226" s="75">
        <v>0</v>
      </c>
    </row>
    <row r="227" spans="1:4" ht="15.75" x14ac:dyDescent="0.25">
      <c r="A227" s="71" t="s">
        <v>75</v>
      </c>
      <c r="B227" s="78" t="s">
        <v>132</v>
      </c>
      <c r="C227" s="75">
        <v>3202633.13</v>
      </c>
      <c r="D227" s="75">
        <v>7020000.5199999996</v>
      </c>
    </row>
    <row r="228" spans="1:4" ht="15.75" x14ac:dyDescent="0.25">
      <c r="A228" s="71" t="s">
        <v>73</v>
      </c>
      <c r="B228" s="79" t="s">
        <v>138</v>
      </c>
      <c r="C228" s="75">
        <v>0</v>
      </c>
      <c r="D228" s="75">
        <v>0</v>
      </c>
    </row>
    <row r="229" spans="1:4" ht="15.75" x14ac:dyDescent="0.25">
      <c r="A229" s="71" t="s">
        <v>72</v>
      </c>
      <c r="B229" s="80" t="s">
        <v>139</v>
      </c>
      <c r="C229" s="75">
        <v>0</v>
      </c>
      <c r="D229" s="75">
        <v>0</v>
      </c>
    </row>
    <row r="230" spans="1:4" ht="15.75" x14ac:dyDescent="0.25">
      <c r="A230" s="71" t="s">
        <v>73</v>
      </c>
      <c r="B230" s="79" t="s">
        <v>133</v>
      </c>
      <c r="C230" s="75">
        <v>3202633.13</v>
      </c>
      <c r="D230" s="75">
        <v>7020000.5199999996</v>
      </c>
    </row>
    <row r="231" spans="1:4" ht="15.75" x14ac:dyDescent="0.25">
      <c r="A231" s="71" t="s">
        <v>72</v>
      </c>
      <c r="B231" s="80" t="s">
        <v>134</v>
      </c>
      <c r="C231" s="75">
        <v>3202633.13</v>
      </c>
      <c r="D231" s="75">
        <v>6084000.3700000001</v>
      </c>
    </row>
    <row r="232" spans="1:4" ht="15.75" x14ac:dyDescent="0.25">
      <c r="A232" s="71" t="s">
        <v>72</v>
      </c>
      <c r="B232" s="80" t="s">
        <v>179</v>
      </c>
      <c r="C232" s="75">
        <v>0</v>
      </c>
      <c r="D232" s="75">
        <v>936000.15</v>
      </c>
    </row>
    <row r="233" spans="1:4" ht="15.75" x14ac:dyDescent="0.25">
      <c r="A233" s="71" t="s">
        <v>94</v>
      </c>
      <c r="B233" s="74" t="s">
        <v>93</v>
      </c>
      <c r="C233" s="75">
        <v>32823660.02</v>
      </c>
      <c r="D233" s="75">
        <v>83727575.930000007</v>
      </c>
    </row>
    <row r="234" spans="1:4" ht="15.75" x14ac:dyDescent="0.25">
      <c r="A234" s="71" t="s">
        <v>92</v>
      </c>
      <c r="B234" s="76" t="s">
        <v>91</v>
      </c>
      <c r="C234" s="75">
        <v>32115172.140000001</v>
      </c>
      <c r="D234" s="75">
        <v>75099747.099999994</v>
      </c>
    </row>
    <row r="235" spans="1:4" ht="15.75" x14ac:dyDescent="0.25">
      <c r="A235" s="71" t="s">
        <v>90</v>
      </c>
      <c r="B235" s="77" t="s">
        <v>89</v>
      </c>
      <c r="C235" s="75">
        <v>32115172.140000001</v>
      </c>
      <c r="D235" s="75">
        <v>75099747.099999994</v>
      </c>
    </row>
    <row r="236" spans="1:4" ht="15.75" x14ac:dyDescent="0.25">
      <c r="A236" s="71" t="s">
        <v>75</v>
      </c>
      <c r="B236" s="78" t="s">
        <v>88</v>
      </c>
      <c r="C236" s="75">
        <v>473401.34</v>
      </c>
      <c r="D236" s="75">
        <v>227031.16</v>
      </c>
    </row>
    <row r="237" spans="1:4" ht="15.75" x14ac:dyDescent="0.25">
      <c r="A237" s="71" t="s">
        <v>73</v>
      </c>
      <c r="B237" s="79" t="s">
        <v>87</v>
      </c>
      <c r="C237" s="75">
        <v>446670.18</v>
      </c>
      <c r="D237" s="75">
        <v>175000</v>
      </c>
    </row>
    <row r="238" spans="1:4" ht="15.75" x14ac:dyDescent="0.25">
      <c r="A238" s="71" t="s">
        <v>72</v>
      </c>
      <c r="B238" s="80" t="s">
        <v>21</v>
      </c>
      <c r="C238" s="75">
        <v>76167.179999999993</v>
      </c>
      <c r="D238" s="75">
        <v>35000</v>
      </c>
    </row>
    <row r="239" spans="1:4" ht="15.75" x14ac:dyDescent="0.25">
      <c r="A239" s="71" t="s">
        <v>72</v>
      </c>
      <c r="B239" s="80" t="s">
        <v>19</v>
      </c>
      <c r="C239" s="75">
        <v>140000</v>
      </c>
      <c r="D239" s="75">
        <v>140000</v>
      </c>
    </row>
    <row r="240" spans="1:4" ht="15.75" x14ac:dyDescent="0.25">
      <c r="A240" s="71" t="s">
        <v>72</v>
      </c>
      <c r="B240" s="80" t="s">
        <v>180</v>
      </c>
      <c r="C240" s="75">
        <v>230503</v>
      </c>
      <c r="D240" s="75">
        <v>0</v>
      </c>
    </row>
    <row r="241" spans="1:4" ht="15.75" x14ac:dyDescent="0.25">
      <c r="A241" s="71" t="s">
        <v>73</v>
      </c>
      <c r="B241" s="79" t="s">
        <v>97</v>
      </c>
      <c r="C241" s="75">
        <v>0</v>
      </c>
      <c r="D241" s="75">
        <v>25300</v>
      </c>
    </row>
    <row r="242" spans="1:4" ht="15.75" x14ac:dyDescent="0.25">
      <c r="A242" s="71" t="s">
        <v>72</v>
      </c>
      <c r="B242" s="80" t="s">
        <v>181</v>
      </c>
      <c r="C242" s="75">
        <v>0</v>
      </c>
      <c r="D242" s="75">
        <v>25300</v>
      </c>
    </row>
    <row r="243" spans="1:4" ht="15.75" x14ac:dyDescent="0.25">
      <c r="A243" s="71" t="s">
        <v>73</v>
      </c>
      <c r="B243" s="79" t="s">
        <v>96</v>
      </c>
      <c r="C243" s="75">
        <v>26731.16</v>
      </c>
      <c r="D243" s="75">
        <v>26731.16</v>
      </c>
    </row>
    <row r="244" spans="1:4" ht="15.75" x14ac:dyDescent="0.25">
      <c r="A244" s="71" t="s">
        <v>72</v>
      </c>
      <c r="B244" s="80" t="s">
        <v>15</v>
      </c>
      <c r="C244" s="75">
        <v>12407.5</v>
      </c>
      <c r="D244" s="75">
        <v>12407.5</v>
      </c>
    </row>
    <row r="245" spans="1:4" ht="15.75" x14ac:dyDescent="0.25">
      <c r="A245" s="71" t="s">
        <v>72</v>
      </c>
      <c r="B245" s="80" t="s">
        <v>14</v>
      </c>
      <c r="C245" s="75">
        <v>12425</v>
      </c>
      <c r="D245" s="75">
        <v>12425</v>
      </c>
    </row>
    <row r="246" spans="1:4" ht="15.75" x14ac:dyDescent="0.25">
      <c r="A246" s="71" t="s">
        <v>72</v>
      </c>
      <c r="B246" s="80" t="s">
        <v>13</v>
      </c>
      <c r="C246" s="75">
        <v>1898.66</v>
      </c>
      <c r="D246" s="75">
        <v>1898.66</v>
      </c>
    </row>
    <row r="247" spans="1:4" ht="15.75" x14ac:dyDescent="0.25">
      <c r="A247" s="71" t="s">
        <v>75</v>
      </c>
      <c r="B247" s="78" t="s">
        <v>86</v>
      </c>
      <c r="C247" s="75">
        <v>31641770.800000001</v>
      </c>
      <c r="D247" s="75">
        <v>69248272</v>
      </c>
    </row>
    <row r="248" spans="1:4" ht="15.75" x14ac:dyDescent="0.25">
      <c r="A248" s="71" t="s">
        <v>73</v>
      </c>
      <c r="B248" s="79" t="s">
        <v>82</v>
      </c>
      <c r="C248" s="75">
        <v>31641770.800000001</v>
      </c>
      <c r="D248" s="75">
        <v>39248272</v>
      </c>
    </row>
    <row r="249" spans="1:4" ht="15.75" x14ac:dyDescent="0.25">
      <c r="A249" s="71" t="s">
        <v>72</v>
      </c>
      <c r="B249" s="80" t="s">
        <v>137</v>
      </c>
      <c r="C249" s="75">
        <v>31641770.800000001</v>
      </c>
      <c r="D249" s="75">
        <v>39248272</v>
      </c>
    </row>
    <row r="250" spans="1:4" ht="15.75" x14ac:dyDescent="0.25">
      <c r="A250" s="71" t="s">
        <v>73</v>
      </c>
      <c r="B250" s="79" t="s">
        <v>81</v>
      </c>
      <c r="C250" s="75">
        <v>0</v>
      </c>
      <c r="D250" s="75">
        <v>30000000</v>
      </c>
    </row>
    <row r="251" spans="1:4" ht="15.75" x14ac:dyDescent="0.25">
      <c r="A251" s="71" t="s">
        <v>72</v>
      </c>
      <c r="B251" s="80" t="s">
        <v>182</v>
      </c>
      <c r="C251" s="75">
        <v>0</v>
      </c>
      <c r="D251" s="75">
        <v>30000000</v>
      </c>
    </row>
    <row r="252" spans="1:4" ht="15.75" x14ac:dyDescent="0.25">
      <c r="A252" s="71" t="s">
        <v>75</v>
      </c>
      <c r="B252" s="78" t="s">
        <v>79</v>
      </c>
      <c r="C252" s="75">
        <v>0</v>
      </c>
      <c r="D252" s="75">
        <v>1148753.6399999999</v>
      </c>
    </row>
    <row r="253" spans="1:4" ht="15.75" x14ac:dyDescent="0.25">
      <c r="A253" s="71" t="s">
        <v>73</v>
      </c>
      <c r="B253" s="79" t="s">
        <v>159</v>
      </c>
      <c r="C253" s="75">
        <v>0</v>
      </c>
      <c r="D253" s="75">
        <v>1048925.6399999999</v>
      </c>
    </row>
    <row r="254" spans="1:4" ht="15.75" x14ac:dyDescent="0.25">
      <c r="A254" s="71" t="s">
        <v>72</v>
      </c>
      <c r="B254" s="80" t="s">
        <v>183</v>
      </c>
      <c r="C254" s="75">
        <v>0</v>
      </c>
      <c r="D254" s="75">
        <v>0</v>
      </c>
    </row>
    <row r="255" spans="1:4" ht="15.75" x14ac:dyDescent="0.25">
      <c r="A255" s="71" t="s">
        <v>72</v>
      </c>
      <c r="B255" s="80" t="s">
        <v>184</v>
      </c>
      <c r="C255" s="75">
        <v>0</v>
      </c>
      <c r="D255" s="75">
        <v>1048925.6399999999</v>
      </c>
    </row>
    <row r="256" spans="1:4" ht="15.75" x14ac:dyDescent="0.25">
      <c r="A256" s="71" t="s">
        <v>72</v>
      </c>
      <c r="B256" s="80" t="s">
        <v>185</v>
      </c>
      <c r="C256" s="75">
        <v>0</v>
      </c>
      <c r="D256" s="75">
        <v>0</v>
      </c>
    </row>
    <row r="257" spans="1:4" ht="15.75" x14ac:dyDescent="0.25">
      <c r="A257" s="71" t="s">
        <v>73</v>
      </c>
      <c r="B257" s="79" t="s">
        <v>77</v>
      </c>
      <c r="C257" s="75">
        <v>0</v>
      </c>
      <c r="D257" s="75">
        <v>99828</v>
      </c>
    </row>
    <row r="258" spans="1:4" ht="15.75" x14ac:dyDescent="0.25">
      <c r="A258" s="71" t="s">
        <v>72</v>
      </c>
      <c r="B258" s="80" t="s">
        <v>169</v>
      </c>
      <c r="C258" s="75">
        <v>0</v>
      </c>
      <c r="D258" s="75">
        <v>99828</v>
      </c>
    </row>
    <row r="259" spans="1:4" ht="15.75" x14ac:dyDescent="0.25">
      <c r="A259" s="71" t="s">
        <v>75</v>
      </c>
      <c r="B259" s="78" t="s">
        <v>132</v>
      </c>
      <c r="C259" s="75">
        <v>0</v>
      </c>
      <c r="D259" s="75">
        <v>4475690.3</v>
      </c>
    </row>
    <row r="260" spans="1:4" ht="15.75" x14ac:dyDescent="0.25">
      <c r="A260" s="71" t="s">
        <v>73</v>
      </c>
      <c r="B260" s="79" t="s">
        <v>138</v>
      </c>
      <c r="C260" s="75">
        <v>0</v>
      </c>
      <c r="D260" s="75">
        <v>1158618.6200000001</v>
      </c>
    </row>
    <row r="261" spans="1:4" ht="15.75" x14ac:dyDescent="0.25">
      <c r="A261" s="71" t="s">
        <v>72</v>
      </c>
      <c r="B261" s="80" t="s">
        <v>139</v>
      </c>
      <c r="C261" s="75">
        <v>0</v>
      </c>
      <c r="D261" s="75">
        <v>1158618.6200000001</v>
      </c>
    </row>
    <row r="262" spans="1:4" ht="15.75" x14ac:dyDescent="0.25">
      <c r="A262" s="71" t="s">
        <v>73</v>
      </c>
      <c r="B262" s="79" t="s">
        <v>133</v>
      </c>
      <c r="C262" s="75">
        <v>0</v>
      </c>
      <c r="D262" s="75">
        <v>3317071.68</v>
      </c>
    </row>
    <row r="263" spans="1:4" ht="15.75" x14ac:dyDescent="0.25">
      <c r="A263" s="71" t="s">
        <v>72</v>
      </c>
      <c r="B263" s="80" t="s">
        <v>134</v>
      </c>
      <c r="C263" s="75">
        <v>0</v>
      </c>
      <c r="D263" s="75">
        <v>3317071.68</v>
      </c>
    </row>
    <row r="264" spans="1:4" ht="15.75" x14ac:dyDescent="0.25">
      <c r="A264" s="71" t="s">
        <v>72</v>
      </c>
      <c r="B264" s="80" t="s">
        <v>186</v>
      </c>
      <c r="C264" s="75">
        <v>0</v>
      </c>
      <c r="D264" s="75">
        <v>0</v>
      </c>
    </row>
    <row r="265" spans="1:4" ht="15.75" x14ac:dyDescent="0.25">
      <c r="A265" s="71" t="s">
        <v>92</v>
      </c>
      <c r="B265" s="76" t="s">
        <v>103</v>
      </c>
      <c r="C265" s="75">
        <v>708487.88</v>
      </c>
      <c r="D265" s="75">
        <v>8627828.8300000001</v>
      </c>
    </row>
    <row r="266" spans="1:4" ht="15.75" x14ac:dyDescent="0.25">
      <c r="A266" s="71" t="s">
        <v>90</v>
      </c>
      <c r="B266" s="77" t="s">
        <v>98</v>
      </c>
      <c r="C266" s="75">
        <v>708487.88</v>
      </c>
      <c r="D266" s="75">
        <v>8627828.8300000001</v>
      </c>
    </row>
    <row r="267" spans="1:4" ht="15.75" x14ac:dyDescent="0.25">
      <c r="A267" s="71" t="s">
        <v>75</v>
      </c>
      <c r="B267" s="78" t="s">
        <v>86</v>
      </c>
      <c r="C267" s="75">
        <v>234975.24</v>
      </c>
      <c r="D267" s="75">
        <v>0</v>
      </c>
    </row>
    <row r="268" spans="1:4" ht="15.75" x14ac:dyDescent="0.25">
      <c r="A268" s="71" t="s">
        <v>73</v>
      </c>
      <c r="B268" s="79" t="s">
        <v>82</v>
      </c>
      <c r="C268" s="75">
        <v>234975.24</v>
      </c>
      <c r="D268" s="75">
        <v>0</v>
      </c>
    </row>
    <row r="269" spans="1:4" ht="15.75" x14ac:dyDescent="0.25">
      <c r="A269" s="71" t="s">
        <v>72</v>
      </c>
      <c r="B269" s="80" t="s">
        <v>4</v>
      </c>
      <c r="C269" s="75">
        <v>234975.24</v>
      </c>
      <c r="D269" s="75">
        <v>0</v>
      </c>
    </row>
    <row r="270" spans="1:4" ht="15.75" x14ac:dyDescent="0.25">
      <c r="A270" s="71" t="s">
        <v>75</v>
      </c>
      <c r="B270" s="78" t="s">
        <v>132</v>
      </c>
      <c r="C270" s="75">
        <v>473512.64</v>
      </c>
      <c r="D270" s="75">
        <v>8627828.8300000001</v>
      </c>
    </row>
    <row r="271" spans="1:4" ht="15.75" x14ac:dyDescent="0.25">
      <c r="A271" s="71" t="s">
        <v>73</v>
      </c>
      <c r="B271" s="79" t="s">
        <v>138</v>
      </c>
      <c r="C271" s="75">
        <v>0</v>
      </c>
      <c r="D271" s="75">
        <v>1170002.72</v>
      </c>
    </row>
    <row r="272" spans="1:4" ht="15.75" x14ac:dyDescent="0.25">
      <c r="A272" s="71" t="s">
        <v>72</v>
      </c>
      <c r="B272" s="80" t="s">
        <v>139</v>
      </c>
      <c r="C272" s="75">
        <v>0</v>
      </c>
      <c r="D272" s="75">
        <v>1170002.72</v>
      </c>
    </row>
    <row r="273" spans="1:4" ht="15.75" x14ac:dyDescent="0.25">
      <c r="A273" s="71" t="s">
        <v>73</v>
      </c>
      <c r="B273" s="79" t="s">
        <v>133</v>
      </c>
      <c r="C273" s="75">
        <v>473512.64</v>
      </c>
      <c r="D273" s="75">
        <v>7457826.1100000003</v>
      </c>
    </row>
    <row r="274" spans="1:4" ht="15.75" x14ac:dyDescent="0.25">
      <c r="A274" s="71" t="s">
        <v>72</v>
      </c>
      <c r="B274" s="80" t="s">
        <v>134</v>
      </c>
      <c r="C274" s="75">
        <v>473512.64</v>
      </c>
      <c r="D274" s="75">
        <v>7457826.1100000003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Ingresos y Egresos</vt:lpstr>
      <vt:lpstr>RESUMEN OCTUBRE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Dahel Jose Reyes Perez</dc:creator>
  <cp:lastModifiedBy>Rocio Massiel Martinez Castillo</cp:lastModifiedBy>
  <cp:lastPrinted>2022-11-07T19:08:22Z</cp:lastPrinted>
  <dcterms:created xsi:type="dcterms:W3CDTF">2022-05-10T14:17:25Z</dcterms:created>
  <dcterms:modified xsi:type="dcterms:W3CDTF">2022-11-10T14:34:11Z</dcterms:modified>
</cp:coreProperties>
</file>