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EJECUCION IGP-02\"/>
    </mc:Choice>
  </mc:AlternateContent>
  <xr:revisionPtr revIDLastSave="0" documentId="13_ncr:1_{529C9E38-7311-4337-ADFB-352C2DE7D434}" xr6:coauthVersionLast="47" xr6:coauthVersionMax="47" xr10:uidLastSave="{00000000-0000-0000-0000-000000000000}"/>
  <bookViews>
    <workbookView xWindow="-120" yWindow="-120" windowWidth="20730" windowHeight="11040" xr2:uid="{D9647676-535E-4199-AC59-E958E460A06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0" i="1" l="1"/>
  <c r="E79" i="1"/>
  <c r="E78" i="1"/>
  <c r="E77" i="1"/>
  <c r="D76" i="1"/>
  <c r="E76" i="1" s="1"/>
  <c r="C76" i="1"/>
  <c r="B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D60" i="1"/>
  <c r="C60" i="1"/>
  <c r="B60" i="1"/>
  <c r="E59" i="1"/>
  <c r="E58" i="1"/>
  <c r="E57" i="1"/>
  <c r="E56" i="1"/>
  <c r="E55" i="1"/>
  <c r="E54" i="1"/>
  <c r="E53" i="1"/>
  <c r="E52" i="1"/>
  <c r="E51" i="1"/>
  <c r="D50" i="1"/>
  <c r="E50" i="1" s="1"/>
  <c r="C50" i="1"/>
  <c r="B50" i="1"/>
  <c r="B7" i="1" s="1"/>
  <c r="B81" i="1" s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D24" i="1"/>
  <c r="C24" i="1"/>
  <c r="B24" i="1"/>
  <c r="E23" i="1"/>
  <c r="E22" i="1"/>
  <c r="E21" i="1"/>
  <c r="E20" i="1"/>
  <c r="E19" i="1"/>
  <c r="E18" i="1"/>
  <c r="E17" i="1"/>
  <c r="E16" i="1"/>
  <c r="E15" i="1"/>
  <c r="D14" i="1"/>
  <c r="E14" i="1" s="1"/>
  <c r="C14" i="1"/>
  <c r="B14" i="1"/>
  <c r="E13" i="1"/>
  <c r="E12" i="1"/>
  <c r="E11" i="1"/>
  <c r="E10" i="1"/>
  <c r="E9" i="1"/>
  <c r="E8" i="1"/>
  <c r="E7" i="1" s="1"/>
  <c r="E81" i="1" s="1"/>
  <c r="D8" i="1"/>
  <c r="C8" i="1"/>
  <c r="B8" i="1"/>
  <c r="C7" i="1"/>
  <c r="C81" i="1" s="1"/>
  <c r="D7" i="1" l="1"/>
  <c r="D81" i="1" s="1"/>
</calcChain>
</file>

<file path=xl/sharedStrings.xml><?xml version="1.0" encoding="utf-8"?>
<sst xmlns="http://schemas.openxmlformats.org/spreadsheetml/2006/main" count="101" uniqueCount="101">
  <si>
    <t>MINISTERIO DE AGRICULTURA</t>
  </si>
  <si>
    <t>INSTITUTO AGRARIO DOMINICANO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</si>
  <si>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</si>
  <si>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</si>
  <si>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</si>
  <si>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</si>
  <si>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</si>
  <si>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</si>
  <si>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</si>
  <si>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</si>
  <si>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</si>
  <si>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</si>
  <si>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</si>
  <si>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</si>
  <si>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</si>
  <si>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</si>
  <si>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</si>
  <si>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</si>
  <si>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</si>
  <si>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</si>
  <si>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</si>
  <si>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</si>
  <si>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</si>
  <si>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</si>
  <si>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</si>
  <si>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</si>
  <si>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</si>
  <si>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</si>
  <si>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</si>
  <si>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</si>
  <si>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</si>
  <si>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</si>
  <si>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</si>
  <si>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</si>
  <si>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</si>
  <si>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</si>
  <si>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</si>
  <si>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</si>
  <si>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</si>
  <si>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</si>
  <si>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</si>
  <si>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</si>
  <si>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</si>
  <si>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</si>
  <si>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</si>
  <si>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</si>
  <si>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</si>
  <si>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</si>
  <si>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</si>
  <si>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</si>
  <si>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</si>
  <si>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</si>
  <si>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</si>
  <si>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</si>
  <si>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</si>
  <si>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</si>
  <si>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</si>
  <si>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</si>
  <si>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</si>
  <si>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</si>
  <si>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</si>
  <si>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</si>
  <si>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</si>
  <si>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</si>
  <si>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</si>
  <si>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</si>
  <si>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</si>
  <si>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</si>
  <si>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</si>
  <si>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</si>
  <si>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</si>
  <si>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</si>
  <si>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</si>
  <si>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</si>
  <si>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</si>
  <si>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</si>
  <si>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</si>
  <si>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</si>
  <si>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</si>
  <si>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</si>
  <si>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</si>
  <si>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</si>
  <si>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</si>
  <si>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</si>
  <si>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</si>
  <si>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</si>
  <si>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</si>
  <si>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</si>
  <si>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</si>
  <si>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</si>
  <si>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</si>
  <si>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</si>
  <si>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          ___________________________________________</t>
  </si>
  <si>
    <t>______________________________________</t>
  </si>
  <si>
    <t xml:space="preserve">  ING. YRENE LOPEZ SAN PABLO</t>
  </si>
  <si>
    <t xml:space="preserve">          LIC. ADILÉ A. CRUCETA ABBOTT</t>
  </si>
  <si>
    <t xml:space="preserve">    ENC. DE PLANIFICACIÓN Y DESARROLLO</t>
  </si>
  <si>
    <t xml:space="preserve">  DIRECTOR  ADMINISTRATIVO  FINANCIERO</t>
  </si>
  <si>
    <t xml:space="preserve">                                                         ___________________________________________</t>
  </si>
  <si>
    <t xml:space="preserve">                                                         AGRON. FRANCISCO GUILLERMO GARCIA GARCIA</t>
  </si>
  <si>
    <t xml:space="preserve">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</si>
</sst>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2" fillId="0" borderId="0" xfId="1" applyFont="1" applyAlignment="1">
      <alignment vertical="center" wrapText="1" readingOrder="1"/>
    </xf>
    <xf numFmtId="43" fontId="0" fillId="0" borderId="0" xfId="1" applyFont="1"/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3" fillId="0" borderId="0" xfId="1" applyFont="1" applyAlignment="1">
      <alignment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0" xfId="1" applyFont="1" applyAlignment="1">
      <alignment vertical="top" wrapText="1" readingOrder="1"/>
    </xf>
    <xf numFmtId="43" fontId="4" fillId="0" borderId="2" xfId="1" applyFont="1" applyBorder="1" applyAlignment="1">
      <alignment horizontal="center" vertical="top" wrapText="1" readingOrder="1"/>
    </xf>
    <xf numFmtId="43" fontId="5" fillId="2" borderId="3" xfId="1" applyFont="1" applyFill="1" applyBorder="1" applyAlignment="1">
      <alignment vertical="center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43" fontId="5" fillId="3" borderId="6" xfId="1" applyFont="1" applyFill="1" applyBorder="1" applyAlignment="1">
      <alignment horizontal="center" vertical="center"/>
    </xf>
    <xf numFmtId="43" fontId="5" fillId="2" borderId="5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/>
    </xf>
    <xf numFmtId="43" fontId="5" fillId="3" borderId="4" xfId="1" applyFont="1" applyFill="1" applyBorder="1" applyAlignment="1">
      <alignment horizontal="center"/>
    </xf>
    <xf numFmtId="43" fontId="6" fillId="0" borderId="8" xfId="1" applyFont="1" applyBorder="1" applyAlignment="1"/>
    <xf numFmtId="43" fontId="6" fillId="0" borderId="8" xfId="1" applyFont="1" applyBorder="1" applyAlignment="1">
      <alignment horizontal="right"/>
    </xf>
    <xf numFmtId="43" fontId="6" fillId="0" borderId="0" xfId="1" applyFont="1" applyAlignment="1"/>
    <xf numFmtId="43" fontId="6" fillId="0" borderId="0" xfId="1" applyFont="1" applyAlignment="1">
      <alignment horizontal="right"/>
    </xf>
    <xf numFmtId="43" fontId="6" fillId="0" borderId="0" xfId="1" applyFont="1" applyBorder="1" applyAlignment="1">
      <alignment horizontal="right"/>
    </xf>
    <xf numFmtId="43" fontId="7" fillId="0" borderId="0" xfId="1" applyFont="1" applyAlignment="1"/>
    <xf numFmtId="43" fontId="7" fillId="0" borderId="0" xfId="1" applyFont="1" applyAlignment="1">
      <alignment horizontal="right"/>
    </xf>
    <xf numFmtId="43" fontId="7" fillId="0" borderId="0" xfId="1" applyFont="1" applyBorder="1" applyAlignment="1">
      <alignment horizontal="right"/>
    </xf>
    <xf numFmtId="43" fontId="0" fillId="0" borderId="9" xfId="1" applyFont="1" applyBorder="1"/>
    <xf numFmtId="43" fontId="7" fillId="0" borderId="0" xfId="1" applyFont="1" applyAlignment="1">
      <alignment wrapText="1"/>
    </xf>
    <xf numFmtId="43" fontId="5" fillId="2" borderId="10" xfId="1" applyFont="1" applyFill="1" applyBorder="1" applyAlignment="1">
      <alignment vertical="center"/>
    </xf>
    <xf numFmtId="43" fontId="5" fillId="2" borderId="10" xfId="1" applyFont="1" applyFill="1" applyBorder="1" applyAlignment="1">
      <alignment horizontal="right"/>
    </xf>
    <xf numFmtId="43" fontId="5" fillId="2" borderId="0" xfId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43" fontId="9" fillId="0" borderId="0" xfId="1" applyFont="1" applyAlignment="1"/>
    <xf numFmtId="43" fontId="7" fillId="0" borderId="0" xfId="1" applyFont="1"/>
    <xf numFmtId="0" fontId="9" fillId="0" borderId="0" xfId="0" applyFont="1" applyAlignment="1">
      <alignment horizontal="left"/>
    </xf>
    <xf numFmtId="49" fontId="9" fillId="0" borderId="0" xfId="1" applyNumberFormat="1" applyFont="1" applyAlignment="1">
      <alignment wrapText="1"/>
    </xf>
    <xf numFmtId="43" fontId="1" fillId="0" borderId="0" xfId="1" applyFont="1"/>
    <xf numFmtId="43" fontId="10" fillId="0" borderId="0" xfId="1" applyFont="1" applyAlignment="1"/>
    <xf numFmtId="43" fontId="11" fillId="0" borderId="0" xfId="1" applyFont="1"/>
    <xf numFmtId="43" fontId="12" fillId="0" borderId="0" xfId="1" applyFont="1" applyAlignment="1">
      <alignment horizontal="center"/>
    </xf>
    <xf numFmtId="43" fontId="12" fillId="0" borderId="0" xfId="1" applyFont="1" applyAlignment="1"/>
    <xf numFmtId="43" fontId="13" fillId="0" borderId="0" xfId="1" applyFont="1" applyAlignment="1">
      <alignment horizontal="center"/>
    </xf>
    <xf numFmtId="43" fontId="14" fillId="0" borderId="0" xfId="1" applyFont="1" applyAlignment="1">
      <alignment horizontal="center"/>
    </xf>
    <xf numFmtId="43" fontId="14" fillId="0" borderId="0" xfId="1" applyFont="1" applyAlignment="1"/>
    <xf numFmtId="43" fontId="10" fillId="0" borderId="0" xfId="1" applyFont="1"/>
    <xf numFmtId="43" fontId="15" fillId="0" borderId="0" xfId="1" applyFont="1" applyAlignment="1">
      <alignment horizontal="center"/>
    </xf>
    <xf numFmtId="43" fontId="16" fillId="0" borderId="0" xfId="1" applyFont="1"/>
    <xf numFmtId="43" fontId="10" fillId="0" borderId="0" xfId="1" applyFont="1" applyAlignment="1">
      <alignment horizontal="center" wrapText="1"/>
    </xf>
    <xf numFmtId="43" fontId="10" fillId="0" borderId="0" xfId="1" applyFont="1" applyAlignment="1">
      <alignment horizontal="right" wrapText="1"/>
    </xf>
    <xf numFmtId="43" fontId="12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43" fontId="14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38101</xdr:rowOff>
    </xdr:from>
    <xdr:to>
      <xdr:col>0</xdr:col>
      <xdr:colOff>1428750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C4BB6-5019-4556-A1E5-1812ABFE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8101"/>
          <a:ext cx="1181100" cy="895349"/>
        </a:xfrm>
        <a:prstGeom prst="rect">
          <a:avLst/>
        </a:prstGeom>
      </xdr:spPr>
    </xdr:pic>
    <xdr:clientData/>
  </xdr:twoCellAnchor>
  <xdr:oneCellAnchor>
    <xdr:from>
      <xdr:col>3</xdr:col>
      <xdr:colOff>952500</xdr:colOff>
      <xdr:row>0</xdr:row>
      <xdr:rowOff>19050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73D7BF64-53FF-4443-A017-95CD62E38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50" y="19050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8EF5-B27D-41A7-A02D-F3FB0726D206}">
  <dimension ref="A1:P99"/>
  <sheetViews>
    <sheetView tabSelected="1" workbookViewId="0">
      <selection activeCell="A13" sqref="A13"/>
    </sheetView>
  </sheetViews>
  <sheetFormatPr baseColWidth="10" defaultColWidth="11.42578125" defaultRowHeight="15" x14ac:dyDescent="0.25"/>
  <cols>
    <col min="1" max="1" width="54.5703125" style="4" customWidth="1"/>
    <col min="2" max="2" width="17.42578125" style="4" customWidth="1"/>
    <col min="3" max="4" width="15.140625" style="4" customWidth="1"/>
    <col min="5" max="5" width="17.7109375" style="4" customWidth="1"/>
    <col min="6" max="6" width="14.42578125" style="4" bestFit="1" customWidth="1"/>
    <col min="7" max="7" width="13.42578125" style="4" bestFit="1" customWidth="1"/>
    <col min="8" max="8" width="14.42578125" style="4" bestFit="1" customWidth="1"/>
    <col min="9" max="9" width="13.42578125" style="4" bestFit="1" customWidth="1"/>
    <col min="10" max="15" width="14.42578125" style="4" bestFit="1" customWidth="1"/>
    <col min="16" max="16" width="15.85546875" style="4" bestFit="1" customWidth="1"/>
    <col min="17" max="16384" width="11.42578125" style="4"/>
  </cols>
  <sheetData>
    <row r="1" spans="1:16" ht="28.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1" customHeight="1" x14ac:dyDescent="0.25">
      <c r="A2" s="5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 customHeight="1" x14ac:dyDescent="0.25">
      <c r="A3" s="8" t="s">
        <v>2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.75" customHeight="1" x14ac:dyDescent="0.25">
      <c r="A4" s="11" t="s">
        <v>3</v>
      </c>
      <c r="B4" s="11"/>
      <c r="C4" s="11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25.5" customHeight="1" x14ac:dyDescent="0.25">
      <c r="A5" s="12" t="s">
        <v>4</v>
      </c>
      <c r="B5" s="13" t="s">
        <v>5</v>
      </c>
      <c r="C5" s="14" t="s">
        <v>6</v>
      </c>
      <c r="D5" s="15" t="s">
        <v>7</v>
      </c>
      <c r="E5" s="16"/>
    </row>
    <row r="6" spans="1:16" x14ac:dyDescent="0.25">
      <c r="A6" s="12"/>
      <c r="B6" s="17"/>
      <c r="C6" s="18"/>
      <c r="D6" s="19" t="s">
        <v>8</v>
      </c>
      <c r="E6" s="20" t="s">
        <v>9</v>
      </c>
    </row>
    <row r="7" spans="1:16" x14ac:dyDescent="0.25">
      <c r="A7" s="21" t="s">
        <v>10</v>
      </c>
      <c r="B7" s="22">
        <f>+B8+B14+B24+B50+B60+B72</f>
        <v>2008317326</v>
      </c>
      <c r="C7" s="22">
        <f>+C8+C14+C24+C50+C60+C72+C76</f>
        <v>782886995</v>
      </c>
      <c r="D7" s="22">
        <f>+D8+D14+D24+D50+D60+D72+D76</f>
        <v>111807418.46000001</v>
      </c>
      <c r="E7" s="22">
        <f t="shared" ref="E7" si="0">+E8+E14+E24+E50+E60+E72+E76</f>
        <v>111807418.46000001</v>
      </c>
    </row>
    <row r="8" spans="1:16" x14ac:dyDescent="0.25">
      <c r="A8" s="23" t="s">
        <v>11</v>
      </c>
      <c r="B8" s="24">
        <f>SUM(B9:B13)</f>
        <v>1429172256</v>
      </c>
      <c r="C8" s="24">
        <f>SUM(C9:C13)</f>
        <v>163973854.34999999</v>
      </c>
      <c r="D8" s="24">
        <f>SUM(D9:D13)</f>
        <v>97268519.590000004</v>
      </c>
      <c r="E8" s="25">
        <f t="shared" ref="E8:E71" si="1">SUM(D8:D8)</f>
        <v>97268519.590000004</v>
      </c>
    </row>
    <row r="9" spans="1:16" x14ac:dyDescent="0.25">
      <c r="A9" s="26" t="s">
        <v>12</v>
      </c>
      <c r="B9" s="27">
        <v>1211826290</v>
      </c>
      <c r="C9" s="27">
        <v>11924841.57</v>
      </c>
      <c r="D9" s="27">
        <v>84364565.950000003</v>
      </c>
      <c r="E9" s="28">
        <f t="shared" si="1"/>
        <v>84364565.950000003</v>
      </c>
    </row>
    <row r="10" spans="1:16" x14ac:dyDescent="0.25">
      <c r="A10" s="26" t="s">
        <v>13</v>
      </c>
      <c r="B10" s="27">
        <v>44695998</v>
      </c>
      <c r="C10" s="27">
        <v>150346272.78</v>
      </c>
      <c r="D10" s="27"/>
      <c r="E10" s="28">
        <f t="shared" si="1"/>
        <v>0</v>
      </c>
    </row>
    <row r="11" spans="1:16" x14ac:dyDescent="0.25">
      <c r="A11" s="26" t="s">
        <v>14</v>
      </c>
      <c r="B11" s="27">
        <v>900000</v>
      </c>
      <c r="C11" s="27"/>
      <c r="D11" s="27"/>
      <c r="E11" s="28">
        <f t="shared" si="1"/>
        <v>0</v>
      </c>
      <c r="F11" s="29"/>
    </row>
    <row r="12" spans="1:16" x14ac:dyDescent="0.25">
      <c r="A12" s="26" t="s">
        <v>15</v>
      </c>
      <c r="B12" s="27"/>
      <c r="C12" s="27"/>
      <c r="D12" s="27"/>
      <c r="E12" s="25">
        <f t="shared" si="1"/>
        <v>0</v>
      </c>
    </row>
    <row r="13" spans="1:16" x14ac:dyDescent="0.25">
      <c r="A13" s="26" t="s">
        <v>16</v>
      </c>
      <c r="B13" s="27">
        <v>171749968</v>
      </c>
      <c r="C13" s="27">
        <v>1702740</v>
      </c>
      <c r="D13" s="27">
        <v>12903953.640000001</v>
      </c>
      <c r="E13" s="28">
        <f t="shared" si="1"/>
        <v>12903953.640000001</v>
      </c>
    </row>
    <row r="14" spans="1:16" x14ac:dyDescent="0.25">
      <c r="A14" s="23" t="s">
        <v>17</v>
      </c>
      <c r="B14" s="24">
        <f>SUM(B15:B23)</f>
        <v>354118767</v>
      </c>
      <c r="C14" s="24">
        <f>SUM(C15:C23)</f>
        <v>263551791.20999998</v>
      </c>
      <c r="D14" s="24">
        <f>SUM(D15:D23)</f>
        <v>14538898.870000001</v>
      </c>
      <c r="E14" s="25">
        <f t="shared" si="1"/>
        <v>14538898.870000001</v>
      </c>
    </row>
    <row r="15" spans="1:16" x14ac:dyDescent="0.25">
      <c r="A15" s="26" t="s">
        <v>18</v>
      </c>
      <c r="B15" s="27">
        <v>161627344</v>
      </c>
      <c r="C15" s="27"/>
      <c r="D15" s="27">
        <v>12644728.83</v>
      </c>
      <c r="E15" s="28">
        <f t="shared" si="1"/>
        <v>12644728.83</v>
      </c>
    </row>
    <row r="16" spans="1:16" x14ac:dyDescent="0.25">
      <c r="A16" s="26" t="s">
        <v>19</v>
      </c>
      <c r="B16" s="27">
        <v>11106950</v>
      </c>
      <c r="C16" s="27">
        <v>486278</v>
      </c>
      <c r="D16" s="27"/>
      <c r="E16" s="28">
        <f t="shared" si="1"/>
        <v>0</v>
      </c>
    </row>
    <row r="17" spans="1:5" x14ac:dyDescent="0.25">
      <c r="A17" s="26" t="s">
        <v>20</v>
      </c>
      <c r="B17" s="27">
        <v>28100000</v>
      </c>
      <c r="C17" s="27">
        <v>-9994808.2400000002</v>
      </c>
      <c r="D17" s="27"/>
      <c r="E17" s="28">
        <f t="shared" si="1"/>
        <v>0</v>
      </c>
    </row>
    <row r="18" spans="1:5" x14ac:dyDescent="0.25">
      <c r="A18" s="26" t="s">
        <v>21</v>
      </c>
      <c r="B18" s="27">
        <v>1443634</v>
      </c>
      <c r="C18" s="27"/>
      <c r="D18" s="27"/>
      <c r="E18" s="28">
        <f t="shared" si="1"/>
        <v>0</v>
      </c>
    </row>
    <row r="19" spans="1:5" x14ac:dyDescent="0.25">
      <c r="A19" s="26" t="s">
        <v>22</v>
      </c>
      <c r="B19" s="27">
        <v>24011072</v>
      </c>
      <c r="C19" s="27">
        <v>3030499.68</v>
      </c>
      <c r="D19" s="27"/>
      <c r="E19" s="28">
        <f t="shared" si="1"/>
        <v>0</v>
      </c>
    </row>
    <row r="20" spans="1:5" x14ac:dyDescent="0.25">
      <c r="A20" s="26" t="s">
        <v>23</v>
      </c>
      <c r="B20" s="27">
        <v>18436800</v>
      </c>
      <c r="C20" s="27"/>
      <c r="D20" s="27">
        <v>1894170.04</v>
      </c>
      <c r="E20" s="28">
        <f t="shared" si="1"/>
        <v>1894170.04</v>
      </c>
    </row>
    <row r="21" spans="1:5" ht="26.25" x14ac:dyDescent="0.25">
      <c r="A21" s="30" t="s">
        <v>24</v>
      </c>
      <c r="B21" s="27">
        <v>30323799</v>
      </c>
      <c r="C21" s="27">
        <v>244321980.72999999</v>
      </c>
      <c r="D21" s="27"/>
      <c r="E21" s="28">
        <f t="shared" si="1"/>
        <v>0</v>
      </c>
    </row>
    <row r="22" spans="1:5" x14ac:dyDescent="0.25">
      <c r="A22" s="26" t="s">
        <v>25</v>
      </c>
      <c r="B22" s="27">
        <v>64694168</v>
      </c>
      <c r="C22" s="27">
        <v>24328055.34</v>
      </c>
      <c r="D22" s="27"/>
      <c r="E22" s="28">
        <f t="shared" si="1"/>
        <v>0</v>
      </c>
    </row>
    <row r="23" spans="1:5" x14ac:dyDescent="0.25">
      <c r="A23" s="26" t="s">
        <v>26</v>
      </c>
      <c r="B23" s="27">
        <v>14375000</v>
      </c>
      <c r="C23" s="27">
        <v>1379785.7</v>
      </c>
      <c r="D23" s="27"/>
      <c r="E23" s="28">
        <f t="shared" si="1"/>
        <v>0</v>
      </c>
    </row>
    <row r="24" spans="1:5" x14ac:dyDescent="0.25">
      <c r="A24" s="23" t="s">
        <v>27</v>
      </c>
      <c r="B24" s="24">
        <f>SUM(B25:B33)</f>
        <v>112733047</v>
      </c>
      <c r="C24" s="24">
        <f>SUM(C25:C33)</f>
        <v>43559038.899999991</v>
      </c>
      <c r="D24" s="24">
        <f t="shared" ref="D24" si="2">SUM(D25:D33)</f>
        <v>0</v>
      </c>
      <c r="E24" s="25">
        <f t="shared" si="1"/>
        <v>0</v>
      </c>
    </row>
    <row r="25" spans="1:5" x14ac:dyDescent="0.25">
      <c r="A25" s="26" t="s">
        <v>28</v>
      </c>
      <c r="B25" s="27">
        <v>7257745</v>
      </c>
      <c r="C25" s="27">
        <v>101186.18</v>
      </c>
      <c r="D25" s="27"/>
      <c r="E25" s="28">
        <f t="shared" si="1"/>
        <v>0</v>
      </c>
    </row>
    <row r="26" spans="1:5" x14ac:dyDescent="0.25">
      <c r="A26" s="26" t="s">
        <v>29</v>
      </c>
      <c r="B26" s="27">
        <v>3992500</v>
      </c>
      <c r="C26" s="27">
        <v>-250585.2</v>
      </c>
      <c r="D26" s="27"/>
      <c r="E26" s="28">
        <f t="shared" si="1"/>
        <v>0</v>
      </c>
    </row>
    <row r="27" spans="1:5" x14ac:dyDescent="0.25">
      <c r="A27" s="26" t="s">
        <v>30</v>
      </c>
      <c r="B27" s="27">
        <v>10489952</v>
      </c>
      <c r="C27" s="27">
        <v>354590</v>
      </c>
      <c r="D27" s="27"/>
      <c r="E27" s="28">
        <f t="shared" si="1"/>
        <v>0</v>
      </c>
    </row>
    <row r="28" spans="1:5" x14ac:dyDescent="0.25">
      <c r="A28" s="26" t="s">
        <v>31</v>
      </c>
      <c r="B28" s="27">
        <v>350000</v>
      </c>
      <c r="C28" s="27"/>
      <c r="D28" s="27"/>
      <c r="E28" s="28">
        <f t="shared" si="1"/>
        <v>0</v>
      </c>
    </row>
    <row r="29" spans="1:5" x14ac:dyDescent="0.25">
      <c r="A29" s="26" t="s">
        <v>32</v>
      </c>
      <c r="B29" s="27">
        <v>11533091</v>
      </c>
      <c r="C29" s="27">
        <v>6028165.4199999999</v>
      </c>
      <c r="D29" s="27"/>
      <c r="E29" s="28">
        <f t="shared" si="1"/>
        <v>0</v>
      </c>
    </row>
    <row r="30" spans="1:5" x14ac:dyDescent="0.25">
      <c r="A30" s="26" t="s">
        <v>33</v>
      </c>
      <c r="B30" s="27">
        <v>6907200</v>
      </c>
      <c r="C30" s="27">
        <v>15020978.539999999</v>
      </c>
      <c r="D30" s="27"/>
      <c r="E30" s="28">
        <f t="shared" si="1"/>
        <v>0</v>
      </c>
    </row>
    <row r="31" spans="1:5" x14ac:dyDescent="0.25">
      <c r="A31" s="26" t="s">
        <v>34</v>
      </c>
      <c r="B31" s="27">
        <v>62026124</v>
      </c>
      <c r="C31" s="27">
        <v>21238653.02</v>
      </c>
      <c r="D31" s="27"/>
      <c r="E31" s="28">
        <f t="shared" si="1"/>
        <v>0</v>
      </c>
    </row>
    <row r="32" spans="1:5" ht="26.25" x14ac:dyDescent="0.25">
      <c r="A32" s="30" t="s">
        <v>35</v>
      </c>
      <c r="B32" s="27"/>
      <c r="C32" s="27"/>
      <c r="D32" s="27"/>
      <c r="E32" s="28">
        <f t="shared" si="1"/>
        <v>0</v>
      </c>
    </row>
    <row r="33" spans="1:5" x14ac:dyDescent="0.25">
      <c r="A33" s="26" t="s">
        <v>36</v>
      </c>
      <c r="B33" s="27">
        <v>10176435</v>
      </c>
      <c r="C33" s="27">
        <v>1066050.94</v>
      </c>
      <c r="D33" s="27"/>
      <c r="E33" s="28">
        <f t="shared" si="1"/>
        <v>0</v>
      </c>
    </row>
    <row r="34" spans="1:5" x14ac:dyDescent="0.25">
      <c r="A34" s="23" t="s">
        <v>37</v>
      </c>
      <c r="B34" s="24"/>
      <c r="C34" s="27"/>
      <c r="D34" s="27"/>
      <c r="E34" s="25">
        <f t="shared" si="1"/>
        <v>0</v>
      </c>
    </row>
    <row r="35" spans="1:5" x14ac:dyDescent="0.25">
      <c r="A35" s="26" t="s">
        <v>38</v>
      </c>
      <c r="B35" s="27"/>
      <c r="C35" s="27"/>
      <c r="D35" s="27"/>
      <c r="E35" s="25">
        <f t="shared" si="1"/>
        <v>0</v>
      </c>
    </row>
    <row r="36" spans="1:5" x14ac:dyDescent="0.25">
      <c r="A36" s="26" t="s">
        <v>39</v>
      </c>
      <c r="B36" s="27"/>
      <c r="C36" s="27"/>
      <c r="D36" s="27"/>
      <c r="E36" s="25">
        <f t="shared" si="1"/>
        <v>0</v>
      </c>
    </row>
    <row r="37" spans="1:5" x14ac:dyDescent="0.25">
      <c r="A37" s="26" t="s">
        <v>40</v>
      </c>
      <c r="B37" s="27"/>
      <c r="C37" s="27"/>
      <c r="D37" s="27"/>
      <c r="E37" s="25">
        <f t="shared" si="1"/>
        <v>0</v>
      </c>
    </row>
    <row r="38" spans="1:5" x14ac:dyDescent="0.25">
      <c r="A38" s="26" t="s">
        <v>41</v>
      </c>
      <c r="B38" s="27"/>
      <c r="C38" s="27"/>
      <c r="D38" s="27"/>
      <c r="E38" s="25">
        <f t="shared" si="1"/>
        <v>0</v>
      </c>
    </row>
    <row r="39" spans="1:5" x14ac:dyDescent="0.25">
      <c r="A39" s="26" t="s">
        <v>42</v>
      </c>
      <c r="B39" s="27"/>
      <c r="C39" s="27"/>
      <c r="D39" s="27"/>
      <c r="E39" s="25">
        <f t="shared" si="1"/>
        <v>0</v>
      </c>
    </row>
    <row r="40" spans="1:5" x14ac:dyDescent="0.25">
      <c r="A40" s="26" t="s">
        <v>43</v>
      </c>
      <c r="B40" s="27"/>
      <c r="C40" s="27"/>
      <c r="D40" s="27"/>
      <c r="E40" s="25">
        <f t="shared" si="1"/>
        <v>0</v>
      </c>
    </row>
    <row r="41" spans="1:5" x14ac:dyDescent="0.25">
      <c r="A41" s="26" t="s">
        <v>44</v>
      </c>
      <c r="B41" s="27"/>
      <c r="C41" s="27"/>
      <c r="D41" s="27"/>
      <c r="E41" s="25">
        <f t="shared" si="1"/>
        <v>0</v>
      </c>
    </row>
    <row r="42" spans="1:5" x14ac:dyDescent="0.25">
      <c r="A42" s="26" t="s">
        <v>45</v>
      </c>
      <c r="B42" s="27"/>
      <c r="C42" s="27"/>
      <c r="D42" s="27"/>
      <c r="E42" s="25">
        <f t="shared" si="1"/>
        <v>0</v>
      </c>
    </row>
    <row r="43" spans="1:5" x14ac:dyDescent="0.25">
      <c r="A43" s="23" t="s">
        <v>46</v>
      </c>
      <c r="B43" s="24"/>
      <c r="C43" s="27"/>
      <c r="D43" s="27"/>
      <c r="E43" s="25">
        <f t="shared" si="1"/>
        <v>0</v>
      </c>
    </row>
    <row r="44" spans="1:5" x14ac:dyDescent="0.25">
      <c r="A44" s="26" t="s">
        <v>47</v>
      </c>
      <c r="B44" s="27"/>
      <c r="C44" s="27"/>
      <c r="D44" s="27"/>
      <c r="E44" s="25">
        <f t="shared" si="1"/>
        <v>0</v>
      </c>
    </row>
    <row r="45" spans="1:5" x14ac:dyDescent="0.25">
      <c r="A45" s="26" t="s">
        <v>48</v>
      </c>
      <c r="B45" s="27"/>
      <c r="C45" s="27"/>
      <c r="D45" s="27"/>
      <c r="E45" s="25">
        <f t="shared" si="1"/>
        <v>0</v>
      </c>
    </row>
    <row r="46" spans="1:5" x14ac:dyDescent="0.25">
      <c r="A46" s="26" t="s">
        <v>49</v>
      </c>
      <c r="B46" s="27"/>
      <c r="C46" s="27"/>
      <c r="D46" s="27"/>
      <c r="E46" s="25">
        <f t="shared" si="1"/>
        <v>0</v>
      </c>
    </row>
    <row r="47" spans="1:5" x14ac:dyDescent="0.25">
      <c r="A47" s="26" t="s">
        <v>50</v>
      </c>
      <c r="B47" s="27"/>
      <c r="C47" s="27"/>
      <c r="D47" s="27"/>
      <c r="E47" s="25">
        <f t="shared" si="1"/>
        <v>0</v>
      </c>
    </row>
    <row r="48" spans="1:5" x14ac:dyDescent="0.25">
      <c r="A48" s="26" t="s">
        <v>51</v>
      </c>
      <c r="B48" s="27"/>
      <c r="C48" s="27"/>
      <c r="D48" s="27"/>
      <c r="E48" s="25">
        <f t="shared" si="1"/>
        <v>0</v>
      </c>
    </row>
    <row r="49" spans="1:5" x14ac:dyDescent="0.25">
      <c r="A49" s="26" t="s">
        <v>52</v>
      </c>
      <c r="B49" s="27"/>
      <c r="C49" s="27"/>
      <c r="D49" s="27"/>
      <c r="E49" s="25">
        <f t="shared" si="1"/>
        <v>0</v>
      </c>
    </row>
    <row r="50" spans="1:5" x14ac:dyDescent="0.25">
      <c r="A50" s="23" t="s">
        <v>53</v>
      </c>
      <c r="B50" s="24">
        <f>SUM(B51:B59)</f>
        <v>28142865</v>
      </c>
      <c r="C50" s="24">
        <f t="shared" ref="C50:D50" si="3">SUM(C51:C59)</f>
        <v>90196879.860000014</v>
      </c>
      <c r="D50" s="24">
        <f t="shared" si="3"/>
        <v>0</v>
      </c>
      <c r="E50" s="25">
        <f t="shared" si="1"/>
        <v>0</v>
      </c>
    </row>
    <row r="51" spans="1:5" x14ac:dyDescent="0.25">
      <c r="A51" s="26" t="s">
        <v>54</v>
      </c>
      <c r="B51" s="27">
        <v>12132470</v>
      </c>
      <c r="C51" s="27">
        <v>13480050.15</v>
      </c>
      <c r="D51" s="27"/>
      <c r="E51" s="28">
        <f t="shared" si="1"/>
        <v>0</v>
      </c>
    </row>
    <row r="52" spans="1:5" x14ac:dyDescent="0.25">
      <c r="A52" s="26" t="s">
        <v>55</v>
      </c>
      <c r="B52" s="27">
        <v>600000</v>
      </c>
      <c r="C52" s="27">
        <v>1500000</v>
      </c>
      <c r="D52" s="27"/>
      <c r="E52" s="28">
        <f t="shared" si="1"/>
        <v>0</v>
      </c>
    </row>
    <row r="53" spans="1:5" x14ac:dyDescent="0.25">
      <c r="A53" s="26" t="s">
        <v>56</v>
      </c>
      <c r="B53" s="27"/>
      <c r="C53" s="27">
        <v>1500000</v>
      </c>
      <c r="D53" s="27"/>
      <c r="E53" s="28">
        <f t="shared" si="1"/>
        <v>0</v>
      </c>
    </row>
    <row r="54" spans="1:5" x14ac:dyDescent="0.25">
      <c r="A54" s="26" t="s">
        <v>57</v>
      </c>
      <c r="B54" s="27">
        <v>5300000</v>
      </c>
      <c r="C54" s="27">
        <v>59467440</v>
      </c>
      <c r="D54" s="27"/>
      <c r="E54" s="28">
        <f t="shared" si="1"/>
        <v>0</v>
      </c>
    </row>
    <row r="55" spans="1:5" x14ac:dyDescent="0.25">
      <c r="A55" s="26" t="s">
        <v>58</v>
      </c>
      <c r="B55" s="27">
        <v>3890395</v>
      </c>
      <c r="C55" s="27">
        <v>14249389.710000001</v>
      </c>
      <c r="D55" s="27"/>
      <c r="E55" s="28">
        <f t="shared" si="1"/>
        <v>0</v>
      </c>
    </row>
    <row r="56" spans="1:5" x14ac:dyDescent="0.25">
      <c r="A56" s="26" t="s">
        <v>59</v>
      </c>
      <c r="B56" s="27">
        <v>350000</v>
      </c>
      <c r="C56" s="27"/>
      <c r="D56" s="27"/>
      <c r="E56" s="28">
        <f t="shared" si="1"/>
        <v>0</v>
      </c>
    </row>
    <row r="57" spans="1:5" x14ac:dyDescent="0.25">
      <c r="A57" s="26" t="s">
        <v>60</v>
      </c>
      <c r="B57" s="27">
        <v>3620000</v>
      </c>
      <c r="C57" s="27"/>
      <c r="D57" s="27"/>
      <c r="E57" s="28">
        <f t="shared" si="1"/>
        <v>0</v>
      </c>
    </row>
    <row r="58" spans="1:5" x14ac:dyDescent="0.25">
      <c r="A58" s="26" t="s">
        <v>61</v>
      </c>
      <c r="B58" s="27">
        <v>2250000</v>
      </c>
      <c r="C58" s="27"/>
      <c r="D58" s="27"/>
      <c r="E58" s="28">
        <f t="shared" si="1"/>
        <v>0</v>
      </c>
    </row>
    <row r="59" spans="1:5" x14ac:dyDescent="0.25">
      <c r="A59" s="26" t="s">
        <v>62</v>
      </c>
      <c r="B59" s="27"/>
      <c r="C59" s="27"/>
      <c r="D59" s="27"/>
      <c r="E59" s="25">
        <f t="shared" si="1"/>
        <v>0</v>
      </c>
    </row>
    <row r="60" spans="1:5" x14ac:dyDescent="0.25">
      <c r="A60" s="23" t="s">
        <v>63</v>
      </c>
      <c r="B60" s="24">
        <f>SUM(B61:B64)</f>
        <v>84150391</v>
      </c>
      <c r="C60" s="24">
        <f t="shared" ref="C60:D60" si="4">SUM(C61:C64)</f>
        <v>221605430.68000001</v>
      </c>
      <c r="D60" s="24">
        <f t="shared" si="4"/>
        <v>0</v>
      </c>
      <c r="E60" s="25">
        <f t="shared" si="1"/>
        <v>0</v>
      </c>
    </row>
    <row r="61" spans="1:5" x14ac:dyDescent="0.25">
      <c r="A61" s="26" t="s">
        <v>64</v>
      </c>
      <c r="B61" s="27">
        <v>15700000</v>
      </c>
      <c r="C61" s="27">
        <v>31234421.82</v>
      </c>
      <c r="D61" s="27"/>
      <c r="E61" s="25">
        <f t="shared" si="1"/>
        <v>0</v>
      </c>
    </row>
    <row r="62" spans="1:5" x14ac:dyDescent="0.25">
      <c r="A62" s="26" t="s">
        <v>65</v>
      </c>
      <c r="B62" s="27">
        <v>68450391</v>
      </c>
      <c r="C62" s="27">
        <v>190371008.86000001</v>
      </c>
      <c r="D62" s="27"/>
      <c r="E62" s="28">
        <f t="shared" si="1"/>
        <v>0</v>
      </c>
    </row>
    <row r="63" spans="1:5" x14ac:dyDescent="0.25">
      <c r="A63" s="26" t="s">
        <v>66</v>
      </c>
      <c r="B63" s="27"/>
      <c r="C63" s="27"/>
      <c r="D63" s="27"/>
      <c r="E63" s="25">
        <f t="shared" si="1"/>
        <v>0</v>
      </c>
    </row>
    <row r="64" spans="1:5" ht="26.25" x14ac:dyDescent="0.25">
      <c r="A64" s="30" t="s">
        <v>67</v>
      </c>
      <c r="B64" s="27"/>
      <c r="C64" s="27"/>
      <c r="D64" s="27"/>
      <c r="E64" s="25">
        <f t="shared" si="1"/>
        <v>0</v>
      </c>
    </row>
    <row r="65" spans="1:5" x14ac:dyDescent="0.25">
      <c r="A65" s="23" t="s">
        <v>68</v>
      </c>
      <c r="B65" s="24"/>
      <c r="C65" s="24"/>
      <c r="D65" s="27"/>
      <c r="E65" s="25">
        <f t="shared" si="1"/>
        <v>0</v>
      </c>
    </row>
    <row r="66" spans="1:5" x14ac:dyDescent="0.25">
      <c r="A66" s="26" t="s">
        <v>69</v>
      </c>
      <c r="B66" s="27"/>
      <c r="C66" s="27"/>
      <c r="D66" s="27"/>
      <c r="E66" s="25">
        <f t="shared" si="1"/>
        <v>0</v>
      </c>
    </row>
    <row r="67" spans="1:5" x14ac:dyDescent="0.25">
      <c r="A67" s="26" t="s">
        <v>70</v>
      </c>
      <c r="B67" s="27"/>
      <c r="C67" s="27"/>
      <c r="D67" s="27"/>
      <c r="E67" s="25">
        <f t="shared" si="1"/>
        <v>0</v>
      </c>
    </row>
    <row r="68" spans="1:5" x14ac:dyDescent="0.25">
      <c r="A68" s="23" t="s">
        <v>71</v>
      </c>
      <c r="B68" s="24"/>
      <c r="C68" s="24"/>
      <c r="D68" s="27"/>
      <c r="E68" s="25">
        <f t="shared" si="1"/>
        <v>0</v>
      </c>
    </row>
    <row r="69" spans="1:5" x14ac:dyDescent="0.25">
      <c r="A69" s="26" t="s">
        <v>72</v>
      </c>
      <c r="B69" s="27"/>
      <c r="C69" s="27"/>
      <c r="D69" s="27"/>
      <c r="E69" s="25">
        <f t="shared" si="1"/>
        <v>0</v>
      </c>
    </row>
    <row r="70" spans="1:5" x14ac:dyDescent="0.25">
      <c r="A70" s="26" t="s">
        <v>73</v>
      </c>
      <c r="B70" s="27"/>
      <c r="C70" s="27"/>
      <c r="D70" s="27"/>
      <c r="E70" s="25">
        <f t="shared" si="1"/>
        <v>0</v>
      </c>
    </row>
    <row r="71" spans="1:5" x14ac:dyDescent="0.25">
      <c r="A71" s="26" t="s">
        <v>74</v>
      </c>
      <c r="B71" s="27"/>
      <c r="C71" s="27"/>
      <c r="D71" s="27"/>
      <c r="E71" s="25">
        <f t="shared" si="1"/>
        <v>0</v>
      </c>
    </row>
    <row r="72" spans="1:5" x14ac:dyDescent="0.25">
      <c r="A72" s="21" t="s">
        <v>75</v>
      </c>
      <c r="B72" s="22"/>
      <c r="C72" s="22"/>
      <c r="D72" s="22"/>
      <c r="E72" s="25">
        <f t="shared" ref="E72:E80" si="5">SUM(D72:D72)</f>
        <v>0</v>
      </c>
    </row>
    <row r="73" spans="1:5" x14ac:dyDescent="0.25">
      <c r="A73" s="23" t="s">
        <v>76</v>
      </c>
      <c r="B73" s="24"/>
      <c r="C73" s="24"/>
      <c r="D73" s="27"/>
      <c r="E73" s="25">
        <f t="shared" si="5"/>
        <v>0</v>
      </c>
    </row>
    <row r="74" spans="1:5" x14ac:dyDescent="0.25">
      <c r="A74" s="26" t="s">
        <v>77</v>
      </c>
      <c r="B74" s="27"/>
      <c r="C74" s="27"/>
      <c r="D74" s="27"/>
      <c r="E74" s="25">
        <f t="shared" si="5"/>
        <v>0</v>
      </c>
    </row>
    <row r="75" spans="1:5" x14ac:dyDescent="0.25">
      <c r="A75" s="26" t="s">
        <v>78</v>
      </c>
      <c r="B75" s="27"/>
      <c r="C75" s="27"/>
      <c r="D75" s="27"/>
      <c r="E75" s="25">
        <f t="shared" si="5"/>
        <v>0</v>
      </c>
    </row>
    <row r="76" spans="1:5" x14ac:dyDescent="0.25">
      <c r="A76" s="23" t="s">
        <v>79</v>
      </c>
      <c r="B76" s="24">
        <f>SUM(B77:B78)</f>
        <v>0</v>
      </c>
      <c r="C76" s="24">
        <f>SUM(C77:C78)</f>
        <v>0</v>
      </c>
      <c r="D76" s="24">
        <f t="shared" ref="D76" si="6">SUM(D77:D78)</f>
        <v>0</v>
      </c>
      <c r="E76" s="25">
        <f t="shared" si="5"/>
        <v>0</v>
      </c>
    </row>
    <row r="77" spans="1:5" x14ac:dyDescent="0.25">
      <c r="A77" s="26" t="s">
        <v>80</v>
      </c>
      <c r="B77" s="27"/>
      <c r="C77" s="27"/>
      <c r="D77" s="27"/>
      <c r="E77" s="28">
        <f t="shared" si="5"/>
        <v>0</v>
      </c>
    </row>
    <row r="78" spans="1:5" x14ac:dyDescent="0.25">
      <c r="A78" s="26" t="s">
        <v>81</v>
      </c>
      <c r="B78" s="27"/>
      <c r="C78" s="27"/>
      <c r="D78" s="27"/>
      <c r="E78" s="25">
        <f t="shared" si="5"/>
        <v>0</v>
      </c>
    </row>
    <row r="79" spans="1:5" x14ac:dyDescent="0.25">
      <c r="A79" s="23" t="s">
        <v>82</v>
      </c>
      <c r="B79" s="24"/>
      <c r="C79" s="24"/>
      <c r="D79" s="27"/>
      <c r="E79" s="25">
        <f t="shared" si="5"/>
        <v>0</v>
      </c>
    </row>
    <row r="80" spans="1:5" x14ac:dyDescent="0.25">
      <c r="A80" s="26" t="s">
        <v>83</v>
      </c>
      <c r="B80" s="27"/>
      <c r="C80" s="27"/>
      <c r="D80" s="27"/>
      <c r="E80" s="25">
        <f t="shared" si="5"/>
        <v>0</v>
      </c>
    </row>
    <row r="81" spans="1:16" x14ac:dyDescent="0.25">
      <c r="A81" s="31" t="s">
        <v>84</v>
      </c>
      <c r="B81" s="32">
        <f>+B7</f>
        <v>2008317326</v>
      </c>
      <c r="C81" s="32">
        <f t="shared" ref="C81:E81" si="7">+C7</f>
        <v>782886995</v>
      </c>
      <c r="D81" s="32">
        <f t="shared" si="7"/>
        <v>111807418.46000001</v>
      </c>
      <c r="E81" s="33">
        <f t="shared" si="7"/>
        <v>111807418.46000001</v>
      </c>
    </row>
    <row r="82" spans="1:16" x14ac:dyDescent="0.25">
      <c r="A82" s="34" t="s">
        <v>85</v>
      </c>
      <c r="B82" s="35"/>
      <c r="C82" s="35"/>
      <c r="D82" s="35"/>
      <c r="E82" s="36"/>
      <c r="F82" s="36"/>
      <c r="G82" s="36"/>
      <c r="H82" s="37"/>
      <c r="I82" s="37"/>
      <c r="J82" s="37"/>
      <c r="K82" s="37"/>
      <c r="L82" s="37"/>
      <c r="M82" s="37"/>
      <c r="N82" s="37"/>
      <c r="O82" s="37"/>
      <c r="P82" s="37"/>
    </row>
    <row r="83" spans="1:16" x14ac:dyDescent="0.25">
      <c r="A83" s="38" t="s">
        <v>86</v>
      </c>
      <c r="B83" s="35"/>
      <c r="C83" s="35"/>
      <c r="D83" s="35"/>
      <c r="E83" s="36"/>
      <c r="F83" s="36"/>
      <c r="G83" s="36"/>
      <c r="H83" s="37"/>
      <c r="I83" s="37"/>
      <c r="J83" s="37"/>
      <c r="K83" s="37"/>
      <c r="L83" s="37"/>
      <c r="M83" s="37"/>
      <c r="N83" s="37"/>
      <c r="O83" s="37"/>
      <c r="P83" s="37"/>
    </row>
    <row r="84" spans="1:16" x14ac:dyDescent="0.25">
      <c r="A84" s="38" t="s">
        <v>87</v>
      </c>
      <c r="B84" s="35"/>
      <c r="C84" s="35"/>
      <c r="D84" s="35"/>
      <c r="E84" s="36"/>
      <c r="F84" s="36"/>
      <c r="G84" s="36"/>
      <c r="H84" s="37"/>
      <c r="I84" s="37"/>
      <c r="J84" s="37"/>
      <c r="K84" s="37"/>
      <c r="L84" s="37"/>
      <c r="M84" s="37"/>
      <c r="N84" s="37"/>
      <c r="O84" s="37"/>
      <c r="P84" s="37"/>
    </row>
    <row r="85" spans="1:16" ht="14.25" customHeight="1" x14ac:dyDescent="0.25">
      <c r="A85" s="38" t="s">
        <v>88</v>
      </c>
      <c r="B85" s="35"/>
      <c r="C85" s="35"/>
      <c r="D85" s="35"/>
      <c r="E85" s="39"/>
      <c r="F85" s="39"/>
      <c r="G85" s="39"/>
      <c r="H85" s="37"/>
      <c r="I85" s="37"/>
      <c r="J85" s="37"/>
      <c r="K85" s="37"/>
      <c r="L85" s="37"/>
      <c r="M85" s="37"/>
      <c r="N85" s="37"/>
      <c r="O85" s="37"/>
      <c r="P85" s="37"/>
    </row>
    <row r="86" spans="1:16" x14ac:dyDescent="0.25">
      <c r="A86" s="38" t="s">
        <v>89</v>
      </c>
      <c r="B86" s="35"/>
      <c r="C86" s="35"/>
      <c r="D86" s="35"/>
      <c r="E86" s="37"/>
      <c r="F86" s="37"/>
      <c r="G86" s="37"/>
      <c r="H86" s="37"/>
      <c r="I86" s="37"/>
      <c r="J86" s="37"/>
      <c r="K86" s="37"/>
      <c r="L86" s="37"/>
    </row>
    <row r="87" spans="1:16" x14ac:dyDescent="0.25">
      <c r="A87" s="38" t="s">
        <v>90</v>
      </c>
      <c r="B87" s="35"/>
      <c r="C87" s="35"/>
      <c r="D87" s="35"/>
      <c r="E87" s="37"/>
      <c r="F87" s="37"/>
      <c r="G87" s="37"/>
      <c r="H87" s="37"/>
      <c r="I87" s="37"/>
      <c r="J87" s="37"/>
      <c r="K87" s="37"/>
      <c r="L87" s="37"/>
    </row>
    <row r="88" spans="1:16" x14ac:dyDescent="0.25">
      <c r="A88" s="38" t="s">
        <v>91</v>
      </c>
      <c r="B88" s="35"/>
      <c r="C88" s="35"/>
      <c r="D88" s="35"/>
      <c r="E88" s="40"/>
      <c r="F88" s="37"/>
      <c r="G88" s="37"/>
      <c r="H88" s="37"/>
      <c r="I88" s="37"/>
      <c r="J88" s="37"/>
      <c r="K88" s="37"/>
      <c r="L88" s="37"/>
    </row>
    <row r="89" spans="1:16" x14ac:dyDescent="0.25">
      <c r="A89" s="40"/>
      <c r="B89" s="40"/>
      <c r="C89" s="40"/>
      <c r="D89" s="40"/>
      <c r="E89" s="41"/>
      <c r="F89" s="37"/>
      <c r="G89" s="37"/>
      <c r="I89" s="42"/>
      <c r="J89" s="42"/>
      <c r="K89" s="42"/>
      <c r="L89" s="37"/>
      <c r="M89" s="37"/>
      <c r="N89" s="37"/>
      <c r="O89" s="37"/>
      <c r="P89" s="37"/>
    </row>
    <row r="90" spans="1:16" x14ac:dyDescent="0.25">
      <c r="A90" s="43" t="s">
        <v>92</v>
      </c>
      <c r="B90" s="40"/>
      <c r="C90" s="41" t="s">
        <v>93</v>
      </c>
      <c r="D90" s="41"/>
      <c r="E90" s="41"/>
      <c r="F90" s="37"/>
      <c r="G90" s="37"/>
      <c r="I90" s="42"/>
      <c r="J90" s="42"/>
      <c r="K90" s="42"/>
      <c r="L90" s="37"/>
      <c r="M90" s="37"/>
      <c r="N90" s="37"/>
      <c r="O90" s="37"/>
      <c r="P90" s="37"/>
    </row>
    <row r="91" spans="1:16" x14ac:dyDescent="0.25">
      <c r="A91" s="43" t="s">
        <v>94</v>
      </c>
      <c r="B91" s="40"/>
      <c r="C91" s="44" t="s">
        <v>95</v>
      </c>
      <c r="D91" s="41"/>
      <c r="E91" s="41"/>
      <c r="F91" s="37"/>
      <c r="G91" s="37"/>
      <c r="I91" s="45"/>
      <c r="J91" s="42"/>
      <c r="K91" s="42"/>
      <c r="L91" s="37"/>
      <c r="M91" s="37"/>
      <c r="N91" s="37"/>
      <c r="O91" s="37"/>
      <c r="P91" s="37"/>
    </row>
    <row r="92" spans="1:16" x14ac:dyDescent="0.25">
      <c r="A92" s="46" t="s">
        <v>96</v>
      </c>
      <c r="B92" s="47"/>
      <c r="C92" s="47" t="s">
        <v>97</v>
      </c>
      <c r="D92" s="41"/>
      <c r="E92" s="41"/>
      <c r="F92" s="37"/>
      <c r="G92" s="37"/>
      <c r="I92" s="42"/>
      <c r="J92" s="42"/>
      <c r="K92" s="42"/>
      <c r="L92" s="37"/>
      <c r="M92" s="37"/>
      <c r="N92" s="37"/>
      <c r="O92" s="37"/>
      <c r="P92" s="37"/>
    </row>
    <row r="93" spans="1:16" x14ac:dyDescent="0.25">
      <c r="A93" s="48"/>
      <c r="B93" s="48"/>
      <c r="C93" s="48"/>
      <c r="D93" s="48"/>
      <c r="E93" s="40"/>
      <c r="H93" s="49"/>
      <c r="I93" s="49"/>
      <c r="J93" s="49"/>
      <c r="K93" s="50"/>
    </row>
    <row r="94" spans="1:16" x14ac:dyDescent="0.25">
      <c r="A94" s="48"/>
      <c r="B94" s="48"/>
      <c r="C94" s="48"/>
      <c r="D94" s="48"/>
      <c r="E94" s="40"/>
      <c r="H94" s="49"/>
      <c r="I94" s="49"/>
      <c r="J94" s="49"/>
      <c r="K94" s="50"/>
    </row>
    <row r="95" spans="1:16" x14ac:dyDescent="0.25">
      <c r="A95" s="51"/>
      <c r="B95" s="52"/>
      <c r="C95" s="48"/>
      <c r="D95" s="40"/>
      <c r="E95" s="40"/>
    </row>
    <row r="96" spans="1:16" x14ac:dyDescent="0.25">
      <c r="A96" s="51"/>
      <c r="B96" s="52"/>
      <c r="C96" s="48"/>
      <c r="D96" s="40"/>
      <c r="E96" s="40"/>
    </row>
    <row r="97" spans="1:7" x14ac:dyDescent="0.25">
      <c r="A97" s="53" t="s">
        <v>98</v>
      </c>
      <c r="B97" s="53"/>
      <c r="C97" s="53"/>
      <c r="D97" s="53"/>
      <c r="E97" s="40"/>
    </row>
    <row r="98" spans="1:7" x14ac:dyDescent="0.25">
      <c r="A98" s="53" t="s">
        <v>99</v>
      </c>
      <c r="B98" s="54"/>
      <c r="C98" s="54"/>
      <c r="D98" s="54"/>
      <c r="E98" s="48"/>
      <c r="F98" s="42"/>
      <c r="G98" s="49"/>
    </row>
    <row r="99" spans="1:7" x14ac:dyDescent="0.25">
      <c r="A99" s="55" t="s">
        <v>100</v>
      </c>
      <c r="B99" s="54"/>
      <c r="C99" s="54"/>
      <c r="D99" s="54"/>
      <c r="E99" s="40"/>
    </row>
  </sheetData>
  <mergeCells count="11">
    <mergeCell ref="A97:D97"/>
    <mergeCell ref="A98:D98"/>
    <mergeCell ref="A99:D99"/>
    <mergeCell ref="A1:E1"/>
    <mergeCell ref="A2:E2"/>
    <mergeCell ref="A3:E3"/>
    <mergeCell ref="A4:E4"/>
    <mergeCell ref="A5:A6"/>
    <mergeCell ref="B5:B6"/>
    <mergeCell ref="C5:C6"/>
    <mergeCell ref="D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Chia</dc:creator>
  <cp:lastModifiedBy>Yexica Chia</cp:lastModifiedBy>
  <dcterms:created xsi:type="dcterms:W3CDTF">2022-05-10T12:17:32Z</dcterms:created>
  <dcterms:modified xsi:type="dcterms:W3CDTF">2022-05-10T12:20:17Z</dcterms:modified>
</cp:coreProperties>
</file>