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EJECUCION IGP-02\"/>
    </mc:Choice>
  </mc:AlternateContent>
  <xr:revisionPtr revIDLastSave="0" documentId="8_{D4A6BB88-8DE9-4790-B535-851762730FE2}" xr6:coauthVersionLast="47" xr6:coauthVersionMax="47" xr10:uidLastSave="{00000000-0000-0000-0000-000000000000}"/>
  <bookViews>
    <workbookView xWindow="-120" yWindow="-120" windowWidth="20730" windowHeight="11040" xr2:uid="{5A352BD5-F2C0-49F5-9FB5-BD38E06DEE1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E76" i="1"/>
  <c r="D76" i="1"/>
  <c r="F76" i="1" s="1"/>
  <c r="C76" i="1"/>
  <c r="B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E60" i="1"/>
  <c r="D60" i="1"/>
  <c r="D7" i="1" s="1"/>
  <c r="D81" i="1" s="1"/>
  <c r="C60" i="1"/>
  <c r="B60" i="1"/>
  <c r="F59" i="1"/>
  <c r="F58" i="1"/>
  <c r="F57" i="1"/>
  <c r="F56" i="1"/>
  <c r="F55" i="1"/>
  <c r="F54" i="1"/>
  <c r="F53" i="1"/>
  <c r="F52" i="1"/>
  <c r="F51" i="1"/>
  <c r="E50" i="1"/>
  <c r="D50" i="1"/>
  <c r="F50" i="1" s="1"/>
  <c r="C50" i="1"/>
  <c r="B50" i="1"/>
  <c r="B7" i="1" s="1"/>
  <c r="B81" i="1" s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24" i="1"/>
  <c r="D24" i="1"/>
  <c r="F24" i="1" s="1"/>
  <c r="C24" i="1"/>
  <c r="B24" i="1"/>
  <c r="F23" i="1"/>
  <c r="F22" i="1"/>
  <c r="F21" i="1"/>
  <c r="F20" i="1"/>
  <c r="F19" i="1"/>
  <c r="F18" i="1"/>
  <c r="F17" i="1"/>
  <c r="F16" i="1"/>
  <c r="F15" i="1"/>
  <c r="F14" i="1"/>
  <c r="E14" i="1"/>
  <c r="D14" i="1"/>
  <c r="C14" i="1"/>
  <c r="B14" i="1"/>
  <c r="F13" i="1"/>
  <c r="F12" i="1"/>
  <c r="F11" i="1"/>
  <c r="F10" i="1"/>
  <c r="F9" i="1"/>
  <c r="E8" i="1"/>
  <c r="D8" i="1"/>
  <c r="F8" i="1" s="1"/>
  <c r="C8" i="1"/>
  <c r="B8" i="1"/>
  <c r="E7" i="1"/>
  <c r="E81" i="1" s="1"/>
  <c r="C7" i="1"/>
  <c r="C81" i="1" s="1"/>
  <c r="F60" i="1" l="1"/>
  <c r="F7" i="1" s="1"/>
  <c r="F81" i="1" s="1"/>
</calcChain>
</file>

<file path=xl/sharedStrings.xml><?xml version="1.0" encoding="utf-8"?>
<sst xmlns="http://schemas.openxmlformats.org/spreadsheetml/2006/main" count="102" uniqueCount="102">
  <si>
    <t>MINISTERIO DE AGRICULTURA</t>
  </si>
  <si>
    <t>INSTITUTO AGRARIO DOMINICANO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</si>
  <si>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</si>
  <si>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</si>
  <si>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</si>
  <si>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</si>
  <si>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</si>
  <si>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</si>
  <si>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</si>
  <si>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</si>
  <si>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</si>
  <si>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</si>
  <si>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</si>
  <si>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</si>
  <si>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</si>
  <si>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</si>
  <si>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</si>
  <si>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</si>
  <si>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</si>
  <si>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</si>
  <si>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</si>
  <si>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</si>
  <si>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</si>
  <si>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</si>
  <si>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</si>
  <si>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</si>
  <si>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</si>
  <si>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</si>
  <si>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</si>
  <si>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</si>
  <si>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</si>
  <si>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</si>
  <si>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</si>
  <si>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</si>
  <si>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</si>
  <si>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</si>
  <si>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</si>
  <si>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</si>
  <si>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</si>
  <si>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</si>
  <si>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</si>
  <si>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</si>
  <si>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</si>
  <si>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</si>
  <si>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</si>
  <si>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</si>
  <si>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</si>
  <si>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</si>
  <si>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</si>
  <si>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</si>
  <si>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</si>
  <si>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</si>
  <si>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</si>
  <si>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</si>
  <si>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</si>
  <si>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</si>
  <si>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</si>
  <si>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</si>
  <si>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</si>
  <si>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</si>
  <si>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</si>
  <si>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</si>
  <si>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</si>
  <si>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</si>
  <si>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</si>
  <si>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</si>
  <si>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</si>
  <si>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</si>
  <si>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</si>
  <si>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</si>
  <si>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</si>
  <si>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</si>
  <si>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</si>
  <si>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</si>
  <si>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</si>
  <si>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</si>
  <si>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</si>
  <si>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</si>
  <si>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</si>
  <si>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</si>
  <si>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</si>
  <si>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</si>
  <si>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</si>
  <si>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</si>
  <si>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</si>
  <si>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</si>
  <si>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</si>
  <si>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</si>
  <si>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</si>
  <si>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</si>
  <si>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</si>
  <si>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</si>
  <si>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</si>
  <si>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>_____________________________________________</t>
  </si>
  <si>
    <t>_____________________________________________________</t>
  </si>
  <si>
    <t xml:space="preserve">  ING. YRENE LOPEZ SAN PABLO</t>
  </si>
  <si>
    <t xml:space="preserve">          LIC. ADILÉ A. CRUCETA ABBOTT</t>
  </si>
  <si>
    <t>ENC. DE PLANIFICACIÓN Y DESARROLLO</t>
  </si>
  <si>
    <t xml:space="preserve">    DIRECTOR  ADMINISTRATIVO  FINANCIERO</t>
  </si>
  <si>
    <t xml:space="preserve">                                                         ___________________________________________</t>
  </si>
  <si>
    <t xml:space="preserve">                                                         AGRON. FRANCISCO GUILLERMO GARCIA GARCIA</t>
  </si>
  <si>
    <t xml:space="preserve">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</si>
</sst>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43" fontId="4" fillId="0" borderId="1" xfId="1" applyFont="1" applyBorder="1" applyAlignment="1">
      <alignment horizontal="center" vertical="center" wrapText="1" readingOrder="1"/>
    </xf>
    <xf numFmtId="43" fontId="4" fillId="0" borderId="0" xfId="1" applyFont="1" applyBorder="1" applyAlignment="1">
      <alignment horizontal="center" vertical="center" wrapText="1" readingOrder="1"/>
    </xf>
    <xf numFmtId="43" fontId="4" fillId="0" borderId="0" xfId="1" applyFont="1" applyAlignment="1">
      <alignment vertical="center" wrapText="1" readingOrder="1"/>
    </xf>
    <xf numFmtId="43" fontId="0" fillId="0" borderId="0" xfId="1" applyFont="1"/>
    <xf numFmtId="43" fontId="5" fillId="0" borderId="1" xfId="1" applyFont="1" applyBorder="1" applyAlignment="1">
      <alignment horizontal="center" vertical="top" wrapText="1" readingOrder="1"/>
    </xf>
    <xf numFmtId="43" fontId="5" fillId="0" borderId="0" xfId="1" applyFont="1" applyBorder="1" applyAlignment="1">
      <alignment horizontal="center" vertical="top" wrapText="1" readingOrder="1"/>
    </xf>
    <xf numFmtId="43" fontId="5" fillId="0" borderId="0" xfId="1" applyFont="1" applyAlignment="1">
      <alignment vertical="top" wrapText="1" readingOrder="1"/>
    </xf>
    <xf numFmtId="43" fontId="6" fillId="0" borderId="1" xfId="1" applyFont="1" applyBorder="1" applyAlignment="1">
      <alignment horizontal="center" vertical="top" wrapText="1" readingOrder="1"/>
    </xf>
    <xf numFmtId="43" fontId="6" fillId="0" borderId="0" xfId="1" applyFont="1" applyBorder="1" applyAlignment="1">
      <alignment horizontal="center" vertical="top" wrapText="1" readingOrder="1"/>
    </xf>
    <xf numFmtId="43" fontId="6" fillId="0" borderId="0" xfId="1" applyFont="1" applyAlignment="1">
      <alignment vertical="top" wrapText="1" readingOrder="1"/>
    </xf>
    <xf numFmtId="43" fontId="6" fillId="0" borderId="2" xfId="1" applyFont="1" applyBorder="1" applyAlignment="1">
      <alignment horizontal="center" vertical="top" wrapText="1" readingOrder="1"/>
    </xf>
    <xf numFmtId="43" fontId="2" fillId="2" borderId="3" xfId="1" applyFont="1" applyFill="1" applyBorder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/>
    </xf>
    <xf numFmtId="43" fontId="2" fillId="3" borderId="4" xfId="1" applyFont="1" applyFill="1" applyBorder="1" applyAlignment="1">
      <alignment horizontal="center"/>
    </xf>
    <xf numFmtId="43" fontId="3" fillId="0" borderId="9" xfId="1" applyFont="1" applyBorder="1" applyAlignment="1"/>
    <xf numFmtId="43" fontId="3" fillId="0" borderId="9" xfId="1" applyFont="1" applyBorder="1" applyAlignment="1">
      <alignment horizontal="right"/>
    </xf>
    <xf numFmtId="43" fontId="7" fillId="0" borderId="9" xfId="1" applyFont="1" applyBorder="1" applyAlignment="1">
      <alignment horizontal="right"/>
    </xf>
    <xf numFmtId="43" fontId="3" fillId="0" borderId="0" xfId="1" applyFont="1" applyAlignment="1"/>
    <xf numFmtId="43" fontId="3" fillId="0" borderId="0" xfId="1" applyFont="1" applyAlignment="1">
      <alignment horizontal="right"/>
    </xf>
    <xf numFmtId="43" fontId="7" fillId="0" borderId="0" xfId="1" applyFont="1" applyAlignment="1">
      <alignment horizontal="right"/>
    </xf>
    <xf numFmtId="43" fontId="3" fillId="0" borderId="0" xfId="1" applyFont="1" applyBorder="1" applyAlignment="1">
      <alignment horizontal="right"/>
    </xf>
    <xf numFmtId="43" fontId="1" fillId="0" borderId="0" xfId="1" applyFont="1" applyAlignment="1"/>
    <xf numFmtId="43" fontId="1" fillId="0" borderId="0" xfId="1" applyFont="1" applyAlignment="1">
      <alignment horizontal="right"/>
    </xf>
    <xf numFmtId="43" fontId="8" fillId="0" borderId="0" xfId="1" applyFont="1" applyAlignment="1">
      <alignment horizontal="right"/>
    </xf>
    <xf numFmtId="43" fontId="1" fillId="0" borderId="0" xfId="1" applyFont="1" applyBorder="1" applyAlignment="1">
      <alignment horizontal="right"/>
    </xf>
    <xf numFmtId="43" fontId="0" fillId="0" borderId="10" xfId="1" applyFont="1" applyBorder="1"/>
    <xf numFmtId="43" fontId="1" fillId="0" borderId="0" xfId="1" applyFont="1" applyAlignment="1">
      <alignment wrapText="1"/>
    </xf>
    <xf numFmtId="43" fontId="2" fillId="2" borderId="11" xfId="1" applyFont="1" applyFill="1" applyBorder="1" applyAlignment="1">
      <alignment vertical="center"/>
    </xf>
    <xf numFmtId="43" fontId="2" fillId="2" borderId="11" xfId="1" applyFont="1" applyFill="1" applyBorder="1" applyAlignment="1">
      <alignment horizontal="right"/>
    </xf>
    <xf numFmtId="43" fontId="9" fillId="2" borderId="11" xfId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43" fontId="11" fillId="0" borderId="0" xfId="1" applyFont="1" applyAlignment="1"/>
    <xf numFmtId="43" fontId="12" fillId="0" borderId="0" xfId="1" applyFont="1"/>
    <xf numFmtId="0" fontId="11" fillId="0" borderId="0" xfId="0" applyFont="1" applyAlignment="1">
      <alignment horizontal="left"/>
    </xf>
    <xf numFmtId="49" fontId="11" fillId="0" borderId="0" xfId="1" applyNumberFormat="1" applyFont="1" applyAlignment="1">
      <alignment wrapText="1"/>
    </xf>
    <xf numFmtId="43" fontId="13" fillId="0" borderId="0" xfId="1" applyFont="1" applyAlignment="1"/>
    <xf numFmtId="43" fontId="13" fillId="0" borderId="0" xfId="1" applyFont="1"/>
    <xf numFmtId="0" fontId="11" fillId="0" borderId="0" xfId="0" applyFont="1" applyAlignment="1">
      <alignment horizontal="center"/>
    </xf>
    <xf numFmtId="43" fontId="14" fillId="0" borderId="0" xfId="1" applyFont="1" applyAlignment="1">
      <alignment horizontal="center"/>
    </xf>
    <xf numFmtId="43" fontId="14" fillId="0" borderId="0" xfId="1" applyFont="1" applyAlignment="1"/>
    <xf numFmtId="43" fontId="15" fillId="0" borderId="0" xfId="1" applyFont="1" applyAlignment="1">
      <alignment horizontal="center"/>
    </xf>
    <xf numFmtId="43" fontId="15" fillId="0" borderId="0" xfId="1" applyFont="1" applyAlignment="1"/>
    <xf numFmtId="43" fontId="16" fillId="0" borderId="0" xfId="1" applyFont="1" applyAlignment="1">
      <alignment horizontal="center"/>
    </xf>
    <xf numFmtId="43" fontId="17" fillId="0" borderId="0" xfId="1" applyFont="1"/>
    <xf numFmtId="43" fontId="14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1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28576</xdr:rowOff>
    </xdr:from>
    <xdr:to>
      <xdr:col>0</xdr:col>
      <xdr:colOff>1457325</xdr:colOff>
      <xdr:row>4</xdr:row>
      <xdr:rowOff>140154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4ADCBC-2BDE-4048-BB6F-4EFE395F7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28576"/>
          <a:ext cx="1019175" cy="873578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0</xdr:row>
      <xdr:rowOff>28576</xdr:rowOff>
    </xdr:from>
    <xdr:to>
      <xdr:col>0</xdr:col>
      <xdr:colOff>1628775</xdr:colOff>
      <xdr:row>4</xdr:row>
      <xdr:rowOff>140154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22C06A-C19E-46C5-99F1-B455FFAB6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28576"/>
          <a:ext cx="1190625" cy="873578"/>
        </a:xfrm>
        <a:prstGeom prst="rect">
          <a:avLst/>
        </a:prstGeom>
      </xdr:spPr>
    </xdr:pic>
    <xdr:clientData/>
  </xdr:twoCellAnchor>
  <xdr:oneCellAnchor>
    <xdr:from>
      <xdr:col>4</xdr:col>
      <xdr:colOff>419100</xdr:colOff>
      <xdr:row>0</xdr:row>
      <xdr:rowOff>95250</xdr:rowOff>
    </xdr:from>
    <xdr:ext cx="866775" cy="821581"/>
    <xdr:pic>
      <xdr:nvPicPr>
        <xdr:cNvPr id="4" name="Imagen 3">
          <a:extLst>
            <a:ext uri="{FF2B5EF4-FFF2-40B4-BE49-F238E27FC236}">
              <a16:creationId xmlns:a16="http://schemas.microsoft.com/office/drawing/2014/main" id="{85D314D3-EFB8-481E-8035-3277294E4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9250" y="95250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C29DF-2EA8-4DB8-9EE8-3AE52A3757DC}">
  <dimension ref="A1:Q98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75" style="4" customWidth="1"/>
    <col min="2" max="2" width="22" style="4" bestFit="1" customWidth="1"/>
    <col min="3" max="3" width="19.42578125" style="4" customWidth="1"/>
    <col min="4" max="5" width="15.85546875" style="4" customWidth="1"/>
    <col min="6" max="6" width="16" style="4" customWidth="1"/>
    <col min="7" max="7" width="14.42578125" style="4" bestFit="1" customWidth="1"/>
    <col min="8" max="8" width="13.42578125" style="4" bestFit="1" customWidth="1"/>
    <col min="9" max="9" width="14.42578125" style="4" bestFit="1" customWidth="1"/>
    <col min="10" max="10" width="13.42578125" style="4" bestFit="1" customWidth="1"/>
    <col min="11" max="16" width="14.42578125" style="4" bestFit="1" customWidth="1"/>
    <col min="17" max="17" width="15.85546875" style="4" bestFit="1" customWidth="1"/>
    <col min="18" max="16384" width="11.42578125" style="4"/>
  </cols>
  <sheetData>
    <row r="1" spans="1:17" ht="28.5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customHeight="1" x14ac:dyDescent="0.25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.75" customHeight="1" x14ac:dyDescent="0.25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 customHeight="1" x14ac:dyDescent="0.25">
      <c r="A4" s="11" t="s">
        <v>3</v>
      </c>
      <c r="B4" s="11"/>
      <c r="C4" s="11"/>
      <c r="D4" s="11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5.5" customHeight="1" x14ac:dyDescent="0.25">
      <c r="A5" s="12" t="s">
        <v>4</v>
      </c>
      <c r="B5" s="13" t="s">
        <v>5</v>
      </c>
      <c r="C5" s="14" t="s">
        <v>6</v>
      </c>
      <c r="D5" s="15" t="s">
        <v>7</v>
      </c>
      <c r="E5" s="16"/>
      <c r="F5" s="17"/>
    </row>
    <row r="6" spans="1:17" x14ac:dyDescent="0.25">
      <c r="A6" s="12"/>
      <c r="B6" s="18"/>
      <c r="C6" s="19"/>
      <c r="D6" s="20" t="s">
        <v>8</v>
      </c>
      <c r="E6" s="21" t="s">
        <v>9</v>
      </c>
      <c r="F6" s="21" t="s">
        <v>10</v>
      </c>
    </row>
    <row r="7" spans="1:17" ht="15.75" x14ac:dyDescent="0.25">
      <c r="A7" s="22" t="s">
        <v>11</v>
      </c>
      <c r="B7" s="23">
        <f>+B8+B14+B24+B50+B60+B72</f>
        <v>2008317326</v>
      </c>
      <c r="C7" s="24">
        <f>+C8+C14+C24+C50+C60+C72+C76</f>
        <v>782886995</v>
      </c>
      <c r="D7" s="23">
        <f>+D8+D14+D24+D50+D60+D72+D76</f>
        <v>111807418.46000001</v>
      </c>
      <c r="E7" s="23">
        <f>+E8+E14+E24+E50+E60+E72+E76</f>
        <v>224980506.61999997</v>
      </c>
      <c r="F7" s="23">
        <f t="shared" ref="F7" si="0">+F8+F14+F24+F50+F60+F72+F76</f>
        <v>111807418.46000001</v>
      </c>
    </row>
    <row r="8" spans="1:17" ht="15.75" x14ac:dyDescent="0.25">
      <c r="A8" s="25" t="s">
        <v>12</v>
      </c>
      <c r="B8" s="26">
        <f>SUM(B9:B13)</f>
        <v>1429172256</v>
      </c>
      <c r="C8" s="27">
        <f>SUM(C9:C13)</f>
        <v>163973854.34999999</v>
      </c>
      <c r="D8" s="26">
        <f>SUM(D9:D13)</f>
        <v>97268519.590000004</v>
      </c>
      <c r="E8" s="26">
        <f>SUM(E9:E13)</f>
        <v>203277237.63</v>
      </c>
      <c r="F8" s="28">
        <f t="shared" ref="F8:F71" si="1">SUM(D8:D8)</f>
        <v>97268519.590000004</v>
      </c>
    </row>
    <row r="9" spans="1:17" ht="15.75" x14ac:dyDescent="0.25">
      <c r="A9" s="29" t="s">
        <v>13</v>
      </c>
      <c r="B9" s="30">
        <v>1211826290</v>
      </c>
      <c r="C9" s="31">
        <v>11924841.57</v>
      </c>
      <c r="D9" s="30">
        <v>84364565.950000003</v>
      </c>
      <c r="E9" s="30">
        <v>101893593.2</v>
      </c>
      <c r="F9" s="32">
        <f>SUM(D9:D9)</f>
        <v>84364565.950000003</v>
      </c>
    </row>
    <row r="10" spans="1:17" ht="15.75" x14ac:dyDescent="0.25">
      <c r="A10" s="29" t="s">
        <v>14</v>
      </c>
      <c r="B10" s="30">
        <v>44695998</v>
      </c>
      <c r="C10" s="31">
        <v>150346272.78</v>
      </c>
      <c r="D10" s="30"/>
      <c r="E10" s="30">
        <v>87536187.519999996</v>
      </c>
      <c r="F10" s="32">
        <f t="shared" si="1"/>
        <v>0</v>
      </c>
    </row>
    <row r="11" spans="1:17" ht="15.75" x14ac:dyDescent="0.25">
      <c r="A11" s="29" t="s">
        <v>15</v>
      </c>
      <c r="B11" s="30">
        <v>900000</v>
      </c>
      <c r="C11" s="31"/>
      <c r="D11" s="30"/>
      <c r="E11" s="30"/>
      <c r="F11" s="32">
        <f t="shared" si="1"/>
        <v>0</v>
      </c>
      <c r="G11" s="33"/>
    </row>
    <row r="12" spans="1:17" ht="15.75" x14ac:dyDescent="0.25">
      <c r="A12" s="29" t="s">
        <v>16</v>
      </c>
      <c r="B12" s="30"/>
      <c r="C12" s="31"/>
      <c r="D12" s="30"/>
      <c r="E12" s="30"/>
      <c r="F12" s="28">
        <f t="shared" si="1"/>
        <v>0</v>
      </c>
    </row>
    <row r="13" spans="1:17" ht="15.75" x14ac:dyDescent="0.25">
      <c r="A13" s="29" t="s">
        <v>17</v>
      </c>
      <c r="B13" s="30">
        <v>171749968</v>
      </c>
      <c r="C13" s="31">
        <v>1702740</v>
      </c>
      <c r="D13" s="30">
        <v>12903953.640000001</v>
      </c>
      <c r="E13" s="30">
        <v>13847456.91</v>
      </c>
      <c r="F13" s="32">
        <f t="shared" si="1"/>
        <v>12903953.640000001</v>
      </c>
    </row>
    <row r="14" spans="1:17" ht="15.75" x14ac:dyDescent="0.25">
      <c r="A14" s="25" t="s">
        <v>18</v>
      </c>
      <c r="B14" s="26">
        <f>SUM(B15:B23)</f>
        <v>354118767</v>
      </c>
      <c r="C14" s="27">
        <f>SUM(C15:C23)</f>
        <v>263551791.20999998</v>
      </c>
      <c r="D14" s="26">
        <f>SUM(D15:D23)</f>
        <v>14538898.870000001</v>
      </c>
      <c r="E14" s="26">
        <f>SUM(E15:E23)</f>
        <v>20194214.140000001</v>
      </c>
      <c r="F14" s="28">
        <f t="shared" si="1"/>
        <v>14538898.870000001</v>
      </c>
    </row>
    <row r="15" spans="1:17" ht="15.75" x14ac:dyDescent="0.25">
      <c r="A15" s="29" t="s">
        <v>19</v>
      </c>
      <c r="B15" s="30">
        <v>161627344</v>
      </c>
      <c r="C15" s="31"/>
      <c r="D15" s="30">
        <v>12644728.83</v>
      </c>
      <c r="E15" s="30">
        <v>16121325.32</v>
      </c>
      <c r="F15" s="32">
        <f t="shared" si="1"/>
        <v>12644728.83</v>
      </c>
    </row>
    <row r="16" spans="1:17" ht="15.75" x14ac:dyDescent="0.25">
      <c r="A16" s="29" t="s">
        <v>20</v>
      </c>
      <c r="B16" s="30">
        <v>11106950</v>
      </c>
      <c r="C16" s="31">
        <v>486278</v>
      </c>
      <c r="D16" s="30"/>
      <c r="E16" s="30">
        <v>82600</v>
      </c>
      <c r="F16" s="32">
        <f t="shared" si="1"/>
        <v>0</v>
      </c>
    </row>
    <row r="17" spans="1:6" ht="15.75" x14ac:dyDescent="0.25">
      <c r="A17" s="29" t="s">
        <v>21</v>
      </c>
      <c r="B17" s="30">
        <v>28100000</v>
      </c>
      <c r="C17" s="31">
        <v>-9994808.2400000002</v>
      </c>
      <c r="D17" s="30"/>
      <c r="E17" s="30">
        <v>2680550</v>
      </c>
      <c r="F17" s="32">
        <f t="shared" si="1"/>
        <v>0</v>
      </c>
    </row>
    <row r="18" spans="1:6" ht="15.75" x14ac:dyDescent="0.25">
      <c r="A18" s="29" t="s">
        <v>22</v>
      </c>
      <c r="B18" s="30">
        <v>1443634</v>
      </c>
      <c r="C18" s="31"/>
      <c r="D18" s="30"/>
      <c r="E18" s="30"/>
      <c r="F18" s="32">
        <f t="shared" si="1"/>
        <v>0</v>
      </c>
    </row>
    <row r="19" spans="1:6" ht="15.75" x14ac:dyDescent="0.25">
      <c r="A19" s="29" t="s">
        <v>23</v>
      </c>
      <c r="B19" s="30">
        <v>24011072</v>
      </c>
      <c r="C19" s="31">
        <v>3030499.68</v>
      </c>
      <c r="D19" s="30"/>
      <c r="E19" s="30">
        <v>490000</v>
      </c>
      <c r="F19" s="32">
        <f t="shared" si="1"/>
        <v>0</v>
      </c>
    </row>
    <row r="20" spans="1:6" ht="15.75" x14ac:dyDescent="0.25">
      <c r="A20" s="29" t="s">
        <v>24</v>
      </c>
      <c r="B20" s="30">
        <v>18436800</v>
      </c>
      <c r="C20" s="31"/>
      <c r="D20" s="30">
        <v>1894170.04</v>
      </c>
      <c r="E20" s="30">
        <v>800882.92</v>
      </c>
      <c r="F20" s="32">
        <f t="shared" si="1"/>
        <v>1894170.04</v>
      </c>
    </row>
    <row r="21" spans="1:6" ht="30" x14ac:dyDescent="0.25">
      <c r="A21" s="34" t="s">
        <v>25</v>
      </c>
      <c r="B21" s="30">
        <v>30323799</v>
      </c>
      <c r="C21" s="31">
        <v>244321980.72999999</v>
      </c>
      <c r="D21" s="30"/>
      <c r="E21" s="30">
        <v>18855.900000000001</v>
      </c>
      <c r="F21" s="32">
        <f t="shared" si="1"/>
        <v>0</v>
      </c>
    </row>
    <row r="22" spans="1:6" ht="15.75" x14ac:dyDescent="0.25">
      <c r="A22" s="29" t="s">
        <v>26</v>
      </c>
      <c r="B22" s="30">
        <v>64694168</v>
      </c>
      <c r="C22" s="31">
        <v>24328055.34</v>
      </c>
      <c r="D22" s="30"/>
      <c r="E22" s="30"/>
      <c r="F22" s="32">
        <f t="shared" si="1"/>
        <v>0</v>
      </c>
    </row>
    <row r="23" spans="1:6" ht="15.75" x14ac:dyDescent="0.25">
      <c r="A23" s="29" t="s">
        <v>27</v>
      </c>
      <c r="B23" s="30">
        <v>14375000</v>
      </c>
      <c r="C23" s="31">
        <v>1379785.7</v>
      </c>
      <c r="D23" s="30"/>
      <c r="E23" s="30"/>
      <c r="F23" s="32">
        <f t="shared" si="1"/>
        <v>0</v>
      </c>
    </row>
    <row r="24" spans="1:6" ht="15.75" x14ac:dyDescent="0.25">
      <c r="A24" s="25" t="s">
        <v>28</v>
      </c>
      <c r="B24" s="26">
        <f>SUM(B25:B33)</f>
        <v>112733047</v>
      </c>
      <c r="C24" s="27">
        <f>SUM(C25:C33)</f>
        <v>43559038.899999991</v>
      </c>
      <c r="D24" s="26">
        <f t="shared" ref="D24:E24" si="2">SUM(D25:D33)</f>
        <v>0</v>
      </c>
      <c r="E24" s="26">
        <f t="shared" si="2"/>
        <v>1509054.8499999999</v>
      </c>
      <c r="F24" s="28">
        <f t="shared" si="1"/>
        <v>0</v>
      </c>
    </row>
    <row r="25" spans="1:6" ht="15.75" x14ac:dyDescent="0.25">
      <c r="A25" s="29" t="s">
        <v>29</v>
      </c>
      <c r="B25" s="30">
        <v>7257745</v>
      </c>
      <c r="C25" s="31">
        <v>101186.18</v>
      </c>
      <c r="D25" s="30"/>
      <c r="E25" s="30">
        <v>61562.02</v>
      </c>
      <c r="F25" s="32">
        <f t="shared" si="1"/>
        <v>0</v>
      </c>
    </row>
    <row r="26" spans="1:6" ht="15.75" x14ac:dyDescent="0.25">
      <c r="A26" s="29" t="s">
        <v>30</v>
      </c>
      <c r="B26" s="30">
        <v>3992500</v>
      </c>
      <c r="C26" s="31">
        <v>-250585.2</v>
      </c>
      <c r="D26" s="30"/>
      <c r="E26" s="30"/>
      <c r="F26" s="32">
        <f t="shared" si="1"/>
        <v>0</v>
      </c>
    </row>
    <row r="27" spans="1:6" ht="15.75" x14ac:dyDescent="0.25">
      <c r="A27" s="29" t="s">
        <v>31</v>
      </c>
      <c r="B27" s="30">
        <v>10489952</v>
      </c>
      <c r="C27" s="31">
        <v>354590</v>
      </c>
      <c r="D27" s="30"/>
      <c r="E27" s="30">
        <v>112519.73</v>
      </c>
      <c r="F27" s="32">
        <f t="shared" si="1"/>
        <v>0</v>
      </c>
    </row>
    <row r="28" spans="1:6" ht="15.75" x14ac:dyDescent="0.25">
      <c r="A28" s="29" t="s">
        <v>32</v>
      </c>
      <c r="B28" s="30">
        <v>350000</v>
      </c>
      <c r="C28" s="31"/>
      <c r="D28" s="30"/>
      <c r="E28" s="30"/>
      <c r="F28" s="32">
        <f t="shared" si="1"/>
        <v>0</v>
      </c>
    </row>
    <row r="29" spans="1:6" ht="15.75" x14ac:dyDescent="0.25">
      <c r="A29" s="29" t="s">
        <v>33</v>
      </c>
      <c r="B29" s="30">
        <v>11533091</v>
      </c>
      <c r="C29" s="31">
        <v>6028165.4199999999</v>
      </c>
      <c r="D29" s="30"/>
      <c r="E29" s="30"/>
      <c r="F29" s="32">
        <f t="shared" si="1"/>
        <v>0</v>
      </c>
    </row>
    <row r="30" spans="1:6" ht="15.75" x14ac:dyDescent="0.25">
      <c r="A30" s="29" t="s">
        <v>34</v>
      </c>
      <c r="B30" s="30">
        <v>6907200</v>
      </c>
      <c r="C30" s="31">
        <v>15020978.539999999</v>
      </c>
      <c r="D30" s="30"/>
      <c r="E30" s="30">
        <v>13174.7</v>
      </c>
      <c r="F30" s="32">
        <f t="shared" si="1"/>
        <v>0</v>
      </c>
    </row>
    <row r="31" spans="1:6" ht="15.75" x14ac:dyDescent="0.25">
      <c r="A31" s="29" t="s">
        <v>35</v>
      </c>
      <c r="B31" s="30">
        <v>62026124</v>
      </c>
      <c r="C31" s="31">
        <v>21238653.02</v>
      </c>
      <c r="D31" s="30"/>
      <c r="E31" s="30">
        <v>1312500</v>
      </c>
      <c r="F31" s="32">
        <f t="shared" si="1"/>
        <v>0</v>
      </c>
    </row>
    <row r="32" spans="1:6" ht="15.75" x14ac:dyDescent="0.25">
      <c r="A32" s="29" t="s">
        <v>36</v>
      </c>
      <c r="B32" s="30"/>
      <c r="C32" s="31"/>
      <c r="D32" s="30"/>
      <c r="E32" s="30">
        <v>9298.4</v>
      </c>
      <c r="F32" s="32">
        <f t="shared" si="1"/>
        <v>0</v>
      </c>
    </row>
    <row r="33" spans="1:6" ht="15.75" x14ac:dyDescent="0.25">
      <c r="A33" s="29" t="s">
        <v>37</v>
      </c>
      <c r="B33" s="30">
        <v>10176435</v>
      </c>
      <c r="C33" s="31">
        <v>1066050.94</v>
      </c>
      <c r="D33" s="30"/>
      <c r="E33" s="30"/>
      <c r="F33" s="32">
        <f t="shared" si="1"/>
        <v>0</v>
      </c>
    </row>
    <row r="34" spans="1:6" ht="15.75" x14ac:dyDescent="0.25">
      <c r="A34" s="25" t="s">
        <v>38</v>
      </c>
      <c r="B34" s="26"/>
      <c r="C34" s="31"/>
      <c r="D34" s="30"/>
      <c r="E34" s="30"/>
      <c r="F34" s="28">
        <f t="shared" si="1"/>
        <v>0</v>
      </c>
    </row>
    <row r="35" spans="1:6" ht="15.75" x14ac:dyDescent="0.25">
      <c r="A35" s="29" t="s">
        <v>39</v>
      </c>
      <c r="B35" s="30"/>
      <c r="C35" s="31"/>
      <c r="D35" s="30"/>
      <c r="E35" s="30"/>
      <c r="F35" s="28">
        <f t="shared" si="1"/>
        <v>0</v>
      </c>
    </row>
    <row r="36" spans="1:6" ht="15.75" x14ac:dyDescent="0.25">
      <c r="A36" s="29" t="s">
        <v>40</v>
      </c>
      <c r="B36" s="30"/>
      <c r="C36" s="31"/>
      <c r="D36" s="30"/>
      <c r="E36" s="30"/>
      <c r="F36" s="28">
        <f t="shared" si="1"/>
        <v>0</v>
      </c>
    </row>
    <row r="37" spans="1:6" ht="15.75" x14ac:dyDescent="0.25">
      <c r="A37" s="29" t="s">
        <v>41</v>
      </c>
      <c r="B37" s="30"/>
      <c r="C37" s="31"/>
      <c r="D37" s="30"/>
      <c r="E37" s="30"/>
      <c r="F37" s="28">
        <f t="shared" si="1"/>
        <v>0</v>
      </c>
    </row>
    <row r="38" spans="1:6" ht="15.75" x14ac:dyDescent="0.25">
      <c r="A38" s="29" t="s">
        <v>42</v>
      </c>
      <c r="B38" s="30"/>
      <c r="C38" s="31"/>
      <c r="D38" s="30"/>
      <c r="E38" s="30"/>
      <c r="F38" s="28">
        <f t="shared" si="1"/>
        <v>0</v>
      </c>
    </row>
    <row r="39" spans="1:6" ht="15.75" x14ac:dyDescent="0.25">
      <c r="A39" s="29" t="s">
        <v>43</v>
      </c>
      <c r="B39" s="30"/>
      <c r="C39" s="31"/>
      <c r="D39" s="30"/>
      <c r="E39" s="30"/>
      <c r="F39" s="28">
        <f t="shared" si="1"/>
        <v>0</v>
      </c>
    </row>
    <row r="40" spans="1:6" ht="15.75" x14ac:dyDescent="0.25">
      <c r="A40" s="29" t="s">
        <v>44</v>
      </c>
      <c r="B40" s="30"/>
      <c r="C40" s="31"/>
      <c r="D40" s="30"/>
      <c r="E40" s="30"/>
      <c r="F40" s="28">
        <f t="shared" si="1"/>
        <v>0</v>
      </c>
    </row>
    <row r="41" spans="1:6" ht="15.75" x14ac:dyDescent="0.25">
      <c r="A41" s="29" t="s">
        <v>45</v>
      </c>
      <c r="B41" s="30"/>
      <c r="C41" s="31"/>
      <c r="D41" s="30"/>
      <c r="E41" s="30"/>
      <c r="F41" s="28">
        <f t="shared" si="1"/>
        <v>0</v>
      </c>
    </row>
    <row r="42" spans="1:6" ht="15.75" x14ac:dyDescent="0.25">
      <c r="A42" s="29" t="s">
        <v>46</v>
      </c>
      <c r="B42" s="30"/>
      <c r="C42" s="31"/>
      <c r="D42" s="30"/>
      <c r="E42" s="30"/>
      <c r="F42" s="28">
        <f t="shared" si="1"/>
        <v>0</v>
      </c>
    </row>
    <row r="43" spans="1:6" ht="15.75" x14ac:dyDescent="0.25">
      <c r="A43" s="25" t="s">
        <v>47</v>
      </c>
      <c r="B43" s="26"/>
      <c r="C43" s="31"/>
      <c r="D43" s="30"/>
      <c r="E43" s="30"/>
      <c r="F43" s="28">
        <f t="shared" si="1"/>
        <v>0</v>
      </c>
    </row>
    <row r="44" spans="1:6" ht="15.75" x14ac:dyDescent="0.25">
      <c r="A44" s="29" t="s">
        <v>48</v>
      </c>
      <c r="B44" s="30"/>
      <c r="C44" s="31"/>
      <c r="D44" s="30"/>
      <c r="E44" s="30"/>
      <c r="F44" s="28">
        <f t="shared" si="1"/>
        <v>0</v>
      </c>
    </row>
    <row r="45" spans="1:6" ht="15.75" x14ac:dyDescent="0.25">
      <c r="A45" s="29" t="s">
        <v>49</v>
      </c>
      <c r="B45" s="30"/>
      <c r="C45" s="31"/>
      <c r="D45" s="30"/>
      <c r="E45" s="30"/>
      <c r="F45" s="28">
        <f t="shared" si="1"/>
        <v>0</v>
      </c>
    </row>
    <row r="46" spans="1:6" ht="15.75" x14ac:dyDescent="0.25">
      <c r="A46" s="29" t="s">
        <v>50</v>
      </c>
      <c r="B46" s="30"/>
      <c r="C46" s="31"/>
      <c r="D46" s="30"/>
      <c r="E46" s="30"/>
      <c r="F46" s="28">
        <f t="shared" si="1"/>
        <v>0</v>
      </c>
    </row>
    <row r="47" spans="1:6" ht="15.75" x14ac:dyDescent="0.25">
      <c r="A47" s="29" t="s">
        <v>51</v>
      </c>
      <c r="B47" s="30"/>
      <c r="C47" s="31"/>
      <c r="D47" s="30"/>
      <c r="E47" s="30"/>
      <c r="F47" s="28">
        <f t="shared" si="1"/>
        <v>0</v>
      </c>
    </row>
    <row r="48" spans="1:6" ht="15.75" x14ac:dyDescent="0.25">
      <c r="A48" s="29" t="s">
        <v>52</v>
      </c>
      <c r="B48" s="30"/>
      <c r="C48" s="31"/>
      <c r="D48" s="30"/>
      <c r="E48" s="30"/>
      <c r="F48" s="28">
        <f t="shared" si="1"/>
        <v>0</v>
      </c>
    </row>
    <row r="49" spans="1:6" ht="15.75" x14ac:dyDescent="0.25">
      <c r="A49" s="29" t="s">
        <v>53</v>
      </c>
      <c r="B49" s="30"/>
      <c r="C49" s="31"/>
      <c r="D49" s="30"/>
      <c r="E49" s="30"/>
      <c r="F49" s="28">
        <f t="shared" si="1"/>
        <v>0</v>
      </c>
    </row>
    <row r="50" spans="1:6" ht="15.75" x14ac:dyDescent="0.25">
      <c r="A50" s="25" t="s">
        <v>54</v>
      </c>
      <c r="B50" s="26">
        <f>SUM(B51:B59)</f>
        <v>28142865</v>
      </c>
      <c r="C50" s="27">
        <f t="shared" ref="C50:E50" si="3">SUM(C51:C59)</f>
        <v>90196879.860000014</v>
      </c>
      <c r="D50" s="26">
        <f t="shared" si="3"/>
        <v>0</v>
      </c>
      <c r="E50" s="26">
        <f t="shared" si="3"/>
        <v>0</v>
      </c>
      <c r="F50" s="28">
        <f t="shared" si="1"/>
        <v>0</v>
      </c>
    </row>
    <row r="51" spans="1:6" ht="15.75" x14ac:dyDescent="0.25">
      <c r="A51" s="29" t="s">
        <v>55</v>
      </c>
      <c r="B51" s="30">
        <v>12132470</v>
      </c>
      <c r="C51" s="31">
        <v>13480050.15</v>
      </c>
      <c r="D51" s="30"/>
      <c r="E51" s="30"/>
      <c r="F51" s="32">
        <f t="shared" si="1"/>
        <v>0</v>
      </c>
    </row>
    <row r="52" spans="1:6" ht="15.75" x14ac:dyDescent="0.25">
      <c r="A52" s="29" t="s">
        <v>56</v>
      </c>
      <c r="B52" s="30">
        <v>600000</v>
      </c>
      <c r="C52" s="31">
        <v>1500000</v>
      </c>
      <c r="D52" s="30"/>
      <c r="E52" s="30"/>
      <c r="F52" s="32">
        <f t="shared" si="1"/>
        <v>0</v>
      </c>
    </row>
    <row r="53" spans="1:6" ht="15.75" x14ac:dyDescent="0.25">
      <c r="A53" s="29" t="s">
        <v>57</v>
      </c>
      <c r="B53" s="30"/>
      <c r="C53" s="31">
        <v>1500000</v>
      </c>
      <c r="D53" s="30"/>
      <c r="E53" s="30"/>
      <c r="F53" s="32">
        <f t="shared" si="1"/>
        <v>0</v>
      </c>
    </row>
    <row r="54" spans="1:6" ht="15.75" x14ac:dyDescent="0.25">
      <c r="A54" s="29" t="s">
        <v>58</v>
      </c>
      <c r="B54" s="30">
        <v>5300000</v>
      </c>
      <c r="C54" s="31">
        <v>59467440</v>
      </c>
      <c r="D54" s="30"/>
      <c r="E54" s="30"/>
      <c r="F54" s="32">
        <f t="shared" si="1"/>
        <v>0</v>
      </c>
    </row>
    <row r="55" spans="1:6" ht="15.75" x14ac:dyDescent="0.25">
      <c r="A55" s="29" t="s">
        <v>59</v>
      </c>
      <c r="B55" s="30">
        <v>3890395</v>
      </c>
      <c r="C55" s="31">
        <v>14249389.710000001</v>
      </c>
      <c r="D55" s="30"/>
      <c r="E55" s="30"/>
      <c r="F55" s="32">
        <f t="shared" si="1"/>
        <v>0</v>
      </c>
    </row>
    <row r="56" spans="1:6" ht="15.75" x14ac:dyDescent="0.25">
      <c r="A56" s="29" t="s">
        <v>60</v>
      </c>
      <c r="B56" s="30">
        <v>350000</v>
      </c>
      <c r="C56" s="31"/>
      <c r="D56" s="30"/>
      <c r="E56" s="30"/>
      <c r="F56" s="32">
        <f t="shared" si="1"/>
        <v>0</v>
      </c>
    </row>
    <row r="57" spans="1:6" ht="15.75" x14ac:dyDescent="0.25">
      <c r="A57" s="29" t="s">
        <v>61</v>
      </c>
      <c r="B57" s="30">
        <v>3620000</v>
      </c>
      <c r="C57" s="31"/>
      <c r="D57" s="30"/>
      <c r="E57" s="30"/>
      <c r="F57" s="32">
        <f t="shared" si="1"/>
        <v>0</v>
      </c>
    </row>
    <row r="58" spans="1:6" ht="15.75" x14ac:dyDescent="0.25">
      <c r="A58" s="29" t="s">
        <v>62</v>
      </c>
      <c r="B58" s="30">
        <v>2250000</v>
      </c>
      <c r="C58" s="31"/>
      <c r="D58" s="30"/>
      <c r="E58" s="30"/>
      <c r="F58" s="32">
        <f t="shared" si="1"/>
        <v>0</v>
      </c>
    </row>
    <row r="59" spans="1:6" ht="15.75" x14ac:dyDescent="0.25">
      <c r="A59" s="29" t="s">
        <v>63</v>
      </c>
      <c r="B59" s="30"/>
      <c r="C59" s="31"/>
      <c r="D59" s="30"/>
      <c r="E59" s="30"/>
      <c r="F59" s="28">
        <f t="shared" si="1"/>
        <v>0</v>
      </c>
    </row>
    <row r="60" spans="1:6" ht="15.75" x14ac:dyDescent="0.25">
      <c r="A60" s="25" t="s">
        <v>64</v>
      </c>
      <c r="B60" s="26">
        <f>SUM(B61:B64)</f>
        <v>84150391</v>
      </c>
      <c r="C60" s="27">
        <f t="shared" ref="C60:E60" si="4">SUM(C61:C64)</f>
        <v>221605430.68000001</v>
      </c>
      <c r="D60" s="26">
        <f t="shared" si="4"/>
        <v>0</v>
      </c>
      <c r="E60" s="26">
        <f t="shared" si="4"/>
        <v>0</v>
      </c>
      <c r="F60" s="28">
        <f t="shared" si="1"/>
        <v>0</v>
      </c>
    </row>
    <row r="61" spans="1:6" ht="15.75" x14ac:dyDescent="0.25">
      <c r="A61" s="29" t="s">
        <v>65</v>
      </c>
      <c r="B61" s="30">
        <v>15700000</v>
      </c>
      <c r="C61" s="31">
        <v>31234421.82</v>
      </c>
      <c r="D61" s="30"/>
      <c r="E61" s="30"/>
      <c r="F61" s="28">
        <f t="shared" si="1"/>
        <v>0</v>
      </c>
    </row>
    <row r="62" spans="1:6" ht="15.75" x14ac:dyDescent="0.25">
      <c r="A62" s="29" t="s">
        <v>66</v>
      </c>
      <c r="B62" s="30">
        <v>68450391</v>
      </c>
      <c r="C62" s="31">
        <v>190371008.86000001</v>
      </c>
      <c r="D62" s="30"/>
      <c r="E62" s="30"/>
      <c r="F62" s="32">
        <f t="shared" si="1"/>
        <v>0</v>
      </c>
    </row>
    <row r="63" spans="1:6" ht="15.75" x14ac:dyDescent="0.25">
      <c r="A63" s="29" t="s">
        <v>67</v>
      </c>
      <c r="B63" s="30"/>
      <c r="C63" s="31"/>
      <c r="D63" s="30"/>
      <c r="E63" s="30"/>
      <c r="F63" s="28">
        <f t="shared" si="1"/>
        <v>0</v>
      </c>
    </row>
    <row r="64" spans="1:6" ht="30" x14ac:dyDescent="0.25">
      <c r="A64" s="34" t="s">
        <v>68</v>
      </c>
      <c r="B64" s="30"/>
      <c r="C64" s="31"/>
      <c r="D64" s="30"/>
      <c r="E64" s="30"/>
      <c r="F64" s="28">
        <f t="shared" si="1"/>
        <v>0</v>
      </c>
    </row>
    <row r="65" spans="1:6" ht="15.75" x14ac:dyDescent="0.25">
      <c r="A65" s="25" t="s">
        <v>69</v>
      </c>
      <c r="B65" s="26"/>
      <c r="C65" s="27"/>
      <c r="D65" s="30"/>
      <c r="E65" s="30"/>
      <c r="F65" s="28">
        <f t="shared" si="1"/>
        <v>0</v>
      </c>
    </row>
    <row r="66" spans="1:6" ht="15.75" x14ac:dyDescent="0.25">
      <c r="A66" s="29" t="s">
        <v>70</v>
      </c>
      <c r="B66" s="30"/>
      <c r="C66" s="31"/>
      <c r="D66" s="30"/>
      <c r="E66" s="30"/>
      <c r="F66" s="28">
        <f t="shared" si="1"/>
        <v>0</v>
      </c>
    </row>
    <row r="67" spans="1:6" ht="15.75" x14ac:dyDescent="0.25">
      <c r="A67" s="29" t="s">
        <v>71</v>
      </c>
      <c r="B67" s="30"/>
      <c r="C67" s="31"/>
      <c r="D67" s="30"/>
      <c r="E67" s="30"/>
      <c r="F67" s="28">
        <f t="shared" si="1"/>
        <v>0</v>
      </c>
    </row>
    <row r="68" spans="1:6" ht="15.75" x14ac:dyDescent="0.25">
      <c r="A68" s="25" t="s">
        <v>72</v>
      </c>
      <c r="B68" s="26"/>
      <c r="C68" s="27"/>
      <c r="D68" s="30"/>
      <c r="E68" s="30"/>
      <c r="F68" s="28">
        <f t="shared" si="1"/>
        <v>0</v>
      </c>
    </row>
    <row r="69" spans="1:6" ht="15.75" x14ac:dyDescent="0.25">
      <c r="A69" s="29" t="s">
        <v>73</v>
      </c>
      <c r="B69" s="30"/>
      <c r="C69" s="31"/>
      <c r="D69" s="30"/>
      <c r="E69" s="30"/>
      <c r="F69" s="28">
        <f t="shared" si="1"/>
        <v>0</v>
      </c>
    </row>
    <row r="70" spans="1:6" ht="15.75" x14ac:dyDescent="0.25">
      <c r="A70" s="29" t="s">
        <v>74</v>
      </c>
      <c r="B70" s="30"/>
      <c r="C70" s="31"/>
      <c r="D70" s="30"/>
      <c r="E70" s="30"/>
      <c r="F70" s="28">
        <f t="shared" si="1"/>
        <v>0</v>
      </c>
    </row>
    <row r="71" spans="1:6" ht="15.75" x14ac:dyDescent="0.25">
      <c r="A71" s="29" t="s">
        <v>75</v>
      </c>
      <c r="B71" s="30"/>
      <c r="C71" s="31"/>
      <c r="D71" s="30"/>
      <c r="E71" s="30"/>
      <c r="F71" s="28">
        <f t="shared" si="1"/>
        <v>0</v>
      </c>
    </row>
    <row r="72" spans="1:6" ht="15.75" x14ac:dyDescent="0.25">
      <c r="A72" s="22" t="s">
        <v>76</v>
      </c>
      <c r="B72" s="23"/>
      <c r="C72" s="24"/>
      <c r="D72" s="23"/>
      <c r="E72" s="23"/>
      <c r="F72" s="28">
        <f t="shared" ref="F72:F80" si="5">SUM(D72:D72)</f>
        <v>0</v>
      </c>
    </row>
    <row r="73" spans="1:6" ht="15.75" x14ac:dyDescent="0.25">
      <c r="A73" s="25" t="s">
        <v>77</v>
      </c>
      <c r="B73" s="26"/>
      <c r="C73" s="27"/>
      <c r="D73" s="30"/>
      <c r="E73" s="30"/>
      <c r="F73" s="28">
        <f t="shared" si="5"/>
        <v>0</v>
      </c>
    </row>
    <row r="74" spans="1:6" ht="15.75" x14ac:dyDescent="0.25">
      <c r="A74" s="29" t="s">
        <v>78</v>
      </c>
      <c r="B74" s="30"/>
      <c r="C74" s="31"/>
      <c r="D74" s="30"/>
      <c r="E74" s="30"/>
      <c r="F74" s="28">
        <f t="shared" si="5"/>
        <v>0</v>
      </c>
    </row>
    <row r="75" spans="1:6" ht="15.75" x14ac:dyDescent="0.25">
      <c r="A75" s="29" t="s">
        <v>79</v>
      </c>
      <c r="B75" s="30"/>
      <c r="C75" s="31"/>
      <c r="D75" s="30"/>
      <c r="E75" s="30"/>
      <c r="F75" s="28">
        <f t="shared" si="5"/>
        <v>0</v>
      </c>
    </row>
    <row r="76" spans="1:6" ht="15.75" x14ac:dyDescent="0.25">
      <c r="A76" s="25" t="s">
        <v>80</v>
      </c>
      <c r="B76" s="26">
        <f>SUM(B77:B78)</f>
        <v>0</v>
      </c>
      <c r="C76" s="27">
        <f>SUM(C77:C78)</f>
        <v>0</v>
      </c>
      <c r="D76" s="26">
        <f t="shared" ref="D76:E76" si="6">SUM(D77:D78)</f>
        <v>0</v>
      </c>
      <c r="E76" s="26">
        <f t="shared" si="6"/>
        <v>0</v>
      </c>
      <c r="F76" s="28">
        <f t="shared" si="5"/>
        <v>0</v>
      </c>
    </row>
    <row r="77" spans="1:6" ht="15.75" x14ac:dyDescent="0.25">
      <c r="A77" s="29" t="s">
        <v>81</v>
      </c>
      <c r="B77" s="30"/>
      <c r="C77" s="31"/>
      <c r="D77" s="30"/>
      <c r="E77" s="30"/>
      <c r="F77" s="32">
        <f t="shared" si="5"/>
        <v>0</v>
      </c>
    </row>
    <row r="78" spans="1:6" ht="15.75" x14ac:dyDescent="0.25">
      <c r="A78" s="29" t="s">
        <v>82</v>
      </c>
      <c r="B78" s="30"/>
      <c r="C78" s="31"/>
      <c r="D78" s="30"/>
      <c r="E78" s="30"/>
      <c r="F78" s="28">
        <f t="shared" si="5"/>
        <v>0</v>
      </c>
    </row>
    <row r="79" spans="1:6" ht="15.75" x14ac:dyDescent="0.25">
      <c r="A79" s="25" t="s">
        <v>83</v>
      </c>
      <c r="B79" s="26"/>
      <c r="C79" s="27"/>
      <c r="D79" s="30"/>
      <c r="E79" s="30"/>
      <c r="F79" s="28">
        <f t="shared" si="5"/>
        <v>0</v>
      </c>
    </row>
    <row r="80" spans="1:6" ht="15.75" x14ac:dyDescent="0.25">
      <c r="A80" s="29" t="s">
        <v>84</v>
      </c>
      <c r="B80" s="30"/>
      <c r="C80" s="31"/>
      <c r="D80" s="30"/>
      <c r="E80" s="30"/>
      <c r="F80" s="28">
        <f t="shared" si="5"/>
        <v>0</v>
      </c>
    </row>
    <row r="81" spans="1:17" ht="15.75" x14ac:dyDescent="0.25">
      <c r="A81" s="35" t="s">
        <v>85</v>
      </c>
      <c r="B81" s="36">
        <f>+B7</f>
        <v>2008317326</v>
      </c>
      <c r="C81" s="37">
        <f t="shared" ref="C81:F81" si="7">+C7</f>
        <v>782886995</v>
      </c>
      <c r="D81" s="36">
        <f t="shared" si="7"/>
        <v>111807418.46000001</v>
      </c>
      <c r="E81" s="36">
        <f t="shared" si="7"/>
        <v>224980506.61999997</v>
      </c>
      <c r="F81" s="38">
        <f t="shared" si="7"/>
        <v>111807418.46000001</v>
      </c>
    </row>
    <row r="82" spans="1:17" x14ac:dyDescent="0.25">
      <c r="A82" s="39" t="s">
        <v>86</v>
      </c>
      <c r="B82" s="40"/>
      <c r="C82" s="40"/>
      <c r="D82" s="40"/>
      <c r="E82" s="41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ht="11.25" customHeight="1" x14ac:dyDescent="0.25">
      <c r="A83" s="43" t="s">
        <v>87</v>
      </c>
      <c r="B83" s="40"/>
      <c r="C83" s="40"/>
      <c r="D83" s="40"/>
      <c r="E83" s="41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ht="13.5" customHeight="1" x14ac:dyDescent="0.25">
      <c r="A84" s="43" t="s">
        <v>88</v>
      </c>
      <c r="B84" s="40"/>
      <c r="C84" s="40"/>
      <c r="D84" s="40"/>
      <c r="E84" s="41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ht="12" customHeight="1" x14ac:dyDescent="0.25">
      <c r="A85" s="43" t="s">
        <v>89</v>
      </c>
      <c r="B85" s="40"/>
      <c r="C85" s="40"/>
      <c r="D85" s="40"/>
      <c r="E85" s="44"/>
      <c r="F85" s="45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ht="11.25" customHeight="1" x14ac:dyDescent="0.25">
      <c r="A86" s="43" t="s">
        <v>90</v>
      </c>
      <c r="B86" s="40"/>
      <c r="C86" s="40"/>
      <c r="D86" s="40"/>
      <c r="E86" s="42"/>
      <c r="F86" s="45"/>
      <c r="G86" s="42"/>
      <c r="H86" s="42"/>
      <c r="I86" s="42"/>
      <c r="J86" s="42"/>
      <c r="K86" s="42"/>
      <c r="L86" s="42"/>
      <c r="M86" s="42"/>
    </row>
    <row r="87" spans="1:17" ht="10.5" customHeight="1" x14ac:dyDescent="0.25">
      <c r="A87" s="43" t="s">
        <v>91</v>
      </c>
      <c r="B87" s="40"/>
      <c r="C87" s="40"/>
      <c r="D87" s="40"/>
      <c r="E87" s="42"/>
      <c r="F87" s="42"/>
      <c r="J87" s="46"/>
      <c r="K87" s="46"/>
      <c r="L87" s="46"/>
      <c r="M87" s="42"/>
      <c r="N87" s="42"/>
      <c r="O87" s="42"/>
      <c r="P87" s="42"/>
      <c r="Q87" s="42"/>
    </row>
    <row r="88" spans="1:17" ht="10.5" customHeight="1" x14ac:dyDescent="0.25">
      <c r="A88" s="43" t="s">
        <v>92</v>
      </c>
      <c r="B88" s="40"/>
      <c r="C88" s="40"/>
      <c r="D88" s="40"/>
      <c r="E88" s="45"/>
      <c r="F88" s="42"/>
      <c r="J88" s="46"/>
      <c r="K88" s="46"/>
      <c r="L88" s="46"/>
      <c r="M88" s="42"/>
      <c r="N88" s="42"/>
      <c r="O88" s="42"/>
      <c r="P88" s="42"/>
      <c r="Q88" s="42"/>
    </row>
    <row r="89" spans="1:17" ht="10.5" customHeight="1" x14ac:dyDescent="0.25">
      <c r="A89" s="43"/>
      <c r="B89" s="40"/>
      <c r="C89" s="40"/>
      <c r="D89" s="40"/>
      <c r="E89" s="45"/>
      <c r="F89" s="42"/>
      <c r="J89" s="46"/>
      <c r="K89" s="46"/>
      <c r="L89" s="46"/>
      <c r="M89" s="42"/>
      <c r="N89" s="42"/>
      <c r="O89" s="42"/>
      <c r="P89" s="42"/>
      <c r="Q89" s="42"/>
    </row>
    <row r="90" spans="1:17" ht="10.5" customHeight="1" x14ac:dyDescent="0.25">
      <c r="A90" s="43"/>
      <c r="B90" s="40"/>
      <c r="C90" s="40"/>
      <c r="D90" s="40"/>
      <c r="E90" s="45"/>
      <c r="F90" s="42"/>
      <c r="J90" s="46"/>
      <c r="K90" s="46"/>
      <c r="L90" s="46"/>
      <c r="M90" s="42"/>
      <c r="N90" s="42"/>
      <c r="O90" s="42"/>
      <c r="P90" s="42"/>
      <c r="Q90" s="42"/>
    </row>
    <row r="91" spans="1:17" ht="10.5" customHeight="1" x14ac:dyDescent="0.25">
      <c r="A91" s="47" t="s">
        <v>93</v>
      </c>
      <c r="B91" s="40"/>
      <c r="C91" s="40" t="s">
        <v>94</v>
      </c>
      <c r="D91" s="40"/>
      <c r="E91" s="45"/>
      <c r="F91" s="42"/>
      <c r="J91" s="46"/>
      <c r="K91" s="46"/>
      <c r="L91" s="46"/>
      <c r="M91" s="42"/>
      <c r="N91" s="42"/>
      <c r="O91" s="42"/>
      <c r="P91" s="42"/>
      <c r="Q91" s="42"/>
    </row>
    <row r="92" spans="1:17" x14ac:dyDescent="0.25">
      <c r="A92" s="48" t="s">
        <v>95</v>
      </c>
      <c r="B92" s="42"/>
      <c r="C92" s="49" t="s">
        <v>96</v>
      </c>
      <c r="D92" s="45"/>
      <c r="E92" s="45"/>
      <c r="F92" s="42"/>
      <c r="J92" s="50"/>
      <c r="K92" s="46"/>
      <c r="L92" s="46"/>
      <c r="M92" s="42"/>
      <c r="N92" s="42"/>
      <c r="O92" s="42"/>
      <c r="P92" s="42"/>
      <c r="Q92" s="42"/>
    </row>
    <row r="93" spans="1:17" x14ac:dyDescent="0.25">
      <c r="A93" s="50" t="s">
        <v>97</v>
      </c>
      <c r="B93" s="51"/>
      <c r="C93" s="51" t="s">
        <v>98</v>
      </c>
      <c r="D93" s="45"/>
      <c r="E93" s="45"/>
      <c r="F93" s="42"/>
      <c r="J93" s="46"/>
      <c r="K93" s="46"/>
      <c r="L93" s="46"/>
      <c r="M93" s="42"/>
      <c r="N93" s="42"/>
      <c r="O93" s="42"/>
      <c r="P93" s="42"/>
      <c r="Q93" s="42"/>
    </row>
    <row r="94" spans="1:17" x14ac:dyDescent="0.25">
      <c r="A94" s="46"/>
      <c r="B94" s="46"/>
      <c r="C94" s="46"/>
      <c r="D94" s="46"/>
      <c r="E94" s="46"/>
      <c r="F94" s="42"/>
      <c r="I94" s="52"/>
      <c r="J94" s="52"/>
      <c r="K94" s="52"/>
      <c r="L94" s="53"/>
    </row>
    <row r="95" spans="1:17" x14ac:dyDescent="0.25">
      <c r="A95" s="46"/>
      <c r="B95" s="46"/>
      <c r="C95" s="46"/>
      <c r="D95" s="46"/>
      <c r="E95" s="46"/>
      <c r="F95" s="46"/>
      <c r="G95" s="46"/>
      <c r="H95" s="52"/>
      <c r="I95" s="52"/>
      <c r="J95" s="52"/>
      <c r="K95" s="52"/>
      <c r="L95" s="53"/>
    </row>
    <row r="96" spans="1:17" x14ac:dyDescent="0.25">
      <c r="A96" s="54" t="s">
        <v>99</v>
      </c>
      <c r="B96" s="54"/>
      <c r="C96" s="54"/>
      <c r="D96" s="54"/>
      <c r="E96" s="48"/>
    </row>
    <row r="97" spans="1:5" x14ac:dyDescent="0.25">
      <c r="A97" s="54" t="s">
        <v>100</v>
      </c>
      <c r="B97" s="55"/>
      <c r="C97" s="55"/>
      <c r="D97" s="55"/>
      <c r="E97" s="56"/>
    </row>
    <row r="98" spans="1:5" x14ac:dyDescent="0.25">
      <c r="A98" s="57" t="s">
        <v>101</v>
      </c>
      <c r="B98" s="55"/>
      <c r="C98" s="55"/>
      <c r="D98" s="55"/>
      <c r="E98" s="56"/>
    </row>
  </sheetData>
  <mergeCells count="11">
    <mergeCell ref="A96:D96"/>
    <mergeCell ref="A97:D97"/>
    <mergeCell ref="A98:D98"/>
    <mergeCell ref="A1:F1"/>
    <mergeCell ref="A2:F2"/>
    <mergeCell ref="A3:F3"/>
    <mergeCell ref="A4:F4"/>
    <mergeCell ref="A5:A6"/>
    <mergeCell ref="B5:B6"/>
    <mergeCell ref="C5:C6"/>
    <mergeCell ref="D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Chia</dc:creator>
  <cp:lastModifiedBy>Yexica Chia</cp:lastModifiedBy>
  <dcterms:created xsi:type="dcterms:W3CDTF">2022-05-10T12:18:08Z</dcterms:created>
  <dcterms:modified xsi:type="dcterms:W3CDTF">2022-05-10T12:18:24Z</dcterms:modified>
</cp:coreProperties>
</file>