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CONTABILIDAD FEBRERO\"/>
    </mc:Choice>
  </mc:AlternateContent>
  <xr:revisionPtr revIDLastSave="0" documentId="8_{E8C8AF59-728C-4A73-A5C2-E160E390983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gresos y egresos" sheetId="3" r:id="rId1"/>
    <sheet name="RefCCPAux" sheetId="1" r:id="rId2"/>
    <sheet name="Resumen Febrero 202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3" l="1"/>
  <c r="E60" i="3" l="1"/>
  <c r="F60" i="3" s="1"/>
  <c r="F62" i="3" s="1"/>
  <c r="G29" i="3"/>
  <c r="C95" i="2"/>
  <c r="B95" i="2"/>
  <c r="C94" i="2"/>
  <c r="C92" i="2"/>
  <c r="C90" i="2"/>
  <c r="C88" i="2"/>
  <c r="C86" i="2"/>
  <c r="C84" i="2"/>
  <c r="C80" i="2"/>
  <c r="C82" i="2"/>
  <c r="C78" i="2"/>
  <c r="C71" i="2"/>
  <c r="C69" i="2"/>
  <c r="C67" i="2"/>
  <c r="C65" i="2"/>
  <c r="C63" i="2"/>
  <c r="C61" i="2"/>
  <c r="C59" i="2"/>
  <c r="C51" i="2"/>
  <c r="C43" i="2"/>
  <c r="C35" i="2"/>
  <c r="C33" i="2"/>
  <c r="C31" i="2"/>
  <c r="C29" i="2"/>
  <c r="C27" i="2"/>
  <c r="C24" i="2"/>
  <c r="C22" i="2"/>
  <c r="C15" i="2"/>
  <c r="C13" i="2"/>
  <c r="C11" i="2"/>
  <c r="G63" i="3" l="1"/>
  <c r="F29" i="3"/>
</calcChain>
</file>

<file path=xl/sharedStrings.xml><?xml version="1.0" encoding="utf-8"?>
<sst xmlns="http://schemas.openxmlformats.org/spreadsheetml/2006/main" count="393" uniqueCount="131">
  <si>
    <t>Tipo</t>
  </si>
  <si>
    <t>Agrupaciones</t>
  </si>
  <si>
    <t>Total Devengado</t>
  </si>
  <si>
    <t>Total Pagado</t>
  </si>
  <si>
    <t/>
  </si>
  <si>
    <t>Total General</t>
  </si>
  <si>
    <t>Organismos Financiadores</t>
  </si>
  <si>
    <t>100-TESORO NACIONAL</t>
  </si>
  <si>
    <t>Actividad / Obra</t>
  </si>
  <si>
    <t>0001-Dirección y gestión administrativa y financiera</t>
  </si>
  <si>
    <t>Programa</t>
  </si>
  <si>
    <t>01-Actividades centrales</t>
  </si>
  <si>
    <t>Ref CCP Concepto</t>
  </si>
  <si>
    <t>2.1-REMUNERACIONES Y CONTRIBUCIONES</t>
  </si>
  <si>
    <t>Ref CCP Cuenta</t>
  </si>
  <si>
    <t>2.1.1-REMUNERACIONES</t>
  </si>
  <si>
    <t>Ref CCP Aux</t>
  </si>
  <si>
    <t>2.1.1.1.01-Sueldos empleados fijos</t>
  </si>
  <si>
    <t>2.1.1.2.08-Empleados temporales</t>
  </si>
  <si>
    <t>2.1.1.2.11-Interinato</t>
  </si>
  <si>
    <t>2.1.1.3.01-Sueldos al personal fijo en trámite de pensiones</t>
  </si>
  <si>
    <t>2.1.1.5.03-Prestación laboral por desvinculación</t>
  </si>
  <si>
    <t>2.1.1.5.04-Proporción de vacaciones no disfrutadas</t>
  </si>
  <si>
    <t>2.1.2-SOBRESUELDOS</t>
  </si>
  <si>
    <t>2.1.2.2.05-Compensación servicios de seguridad</t>
  </si>
  <si>
    <t>2.1.5-CONTRIBUCIONES A LA SEGURIDAD SOCIAL</t>
  </si>
  <si>
    <t>2.1.5.1.01-Contribuciones al seguro de salud</t>
  </si>
  <si>
    <t>2.1.5.2.01-Contribuciones al seguro de pensiones</t>
  </si>
  <si>
    <t>2.1.5.3.01-Contribuciones al seguro de riesgo laboral</t>
  </si>
  <si>
    <t>2.2-CONTRATACIÓN DE SERVICIOS</t>
  </si>
  <si>
    <t>2.2.1-SERVICIOS BÁSICOS</t>
  </si>
  <si>
    <t>2.2.1.3.01-Teléfono local</t>
  </si>
  <si>
    <t>2.2.1.5.01-Servicio de internet y televisión por cable</t>
  </si>
  <si>
    <t>2.2.1.6.01-Energía eléctrica</t>
  </si>
  <si>
    <t>2.2.1.7.01-Agua</t>
  </si>
  <si>
    <t>2.2.1.8.01-Recolección de residuos</t>
  </si>
  <si>
    <t>2.2.2-PUBLICIDAD, IMPRESIÓN Y ENCUADERNACIÓN</t>
  </si>
  <si>
    <t>2.2.2.1.01-Publicidad y propaganda</t>
  </si>
  <si>
    <t>2.2.3-VIÁTICOS</t>
  </si>
  <si>
    <t>2.2.3.1.01-Viáticos dentro del país</t>
  </si>
  <si>
    <t>2.2.5-ALQUILERES Y RENTAS</t>
  </si>
  <si>
    <t>2.2.6-SEGUROS</t>
  </si>
  <si>
    <t>2.2.6.2.01-Seguro de bienes muebles</t>
  </si>
  <si>
    <t>2.2.6.3.01-Seguros de personas</t>
  </si>
  <si>
    <t>2.2.7-SERVICIOS DE CONSERVACIÓN, REPARACIONES MENORES E INSTALACIONES TEMPORALES</t>
  </si>
  <si>
    <t>2.2.7.2.06-Mantenimiento y reparación de equipos de transporte, tracción y elevación</t>
  </si>
  <si>
    <t>2.3-MATERIALES Y SUMINISTROS</t>
  </si>
  <si>
    <t>2.3.1-ALIMENTOS Y PRODUCTOS AGROFORESTALES</t>
  </si>
  <si>
    <t>2.3.1.1.01-Alimentos y bebidas para personas</t>
  </si>
  <si>
    <t>2.3.3-PAPEL, CARTÓN E IMPRESOS</t>
  </si>
  <si>
    <t>2.3.3.3.01-Productos de artes gráficas</t>
  </si>
  <si>
    <t>2.3.7-COMBUSTIBLES, LUBRICANTES, PRODUCTOS QUÍMICOS Y CONEXOS</t>
  </si>
  <si>
    <t>2.3.7.1.01-Gasolina</t>
  </si>
  <si>
    <t>2.3.9-PRODUCTOS Y ÚTILES VARIOS</t>
  </si>
  <si>
    <t>11-Captación, distribución y titulación de tierras para la transformación de la estructura y producción agraria</t>
  </si>
  <si>
    <t>12-Apoyo y Fomento a la producción agropecuaria.</t>
  </si>
  <si>
    <t>2.1.1.2.03-Suplencias</t>
  </si>
  <si>
    <t>2.1.1.2.05-Periodo probatorio de ingreso a carrera</t>
  </si>
  <si>
    <t>0002-Dotación de parcelas o predios</t>
  </si>
  <si>
    <t>0003-Preparación de tierras y siembra de cultivos.</t>
  </si>
  <si>
    <t>0004-Construcción e instalación de infraestructura productiva</t>
  </si>
  <si>
    <t>121-SALDOS DISPONIBLES DE PERIODOS ANTERIORES</t>
  </si>
  <si>
    <t>2.1.2.2.15-Compensación extraordinaria anual</t>
  </si>
  <si>
    <t>2.2.5.4.01-Alquileres de equipos de transporte, tracción y elevación</t>
  </si>
  <si>
    <t>2.3.6-PRODUCTOS DE MINERALES, METÁLICOS Y NO METÁLICOS</t>
  </si>
  <si>
    <t>2.3.6.3.06-Productos metálicos</t>
  </si>
  <si>
    <t>2.3.9.9.01-Productos y Utiles Varios  n.i.p</t>
  </si>
  <si>
    <t>POR OBJETO DEL GASTO</t>
  </si>
  <si>
    <t>RESUMEN DE GASTO DEL MES DE FEBRERO 2022</t>
  </si>
  <si>
    <t>Instituto Agrario Dominicano (IAD)</t>
  </si>
  <si>
    <t>BANCO DE RESERVAS</t>
  </si>
  <si>
    <t xml:space="preserve">Cuenta Bancaria No: </t>
  </si>
  <si>
    <t>010-238489-4</t>
  </si>
  <si>
    <t xml:space="preserve">Balance Inicial: </t>
  </si>
  <si>
    <t>Fecha</t>
  </si>
  <si>
    <t>No. Lib.</t>
  </si>
  <si>
    <t>Descripcion</t>
  </si>
  <si>
    <t>INGRESO</t>
  </si>
  <si>
    <t>Debito</t>
  </si>
  <si>
    <t>Credito</t>
  </si>
  <si>
    <t>Cta Bancaria</t>
  </si>
  <si>
    <t>Ck.Transf.</t>
  </si>
  <si>
    <t>BALANCE ANTERIOR</t>
  </si>
  <si>
    <t xml:space="preserve"> </t>
  </si>
  <si>
    <t>DISPONIBILIDAD</t>
  </si>
  <si>
    <t>Sueldos fijos</t>
  </si>
  <si>
    <t>Suplencias</t>
  </si>
  <si>
    <t>Periodo probatorio de ingreso a carrera</t>
  </si>
  <si>
    <t>Empleados temporales</t>
  </si>
  <si>
    <t>Interinato</t>
  </si>
  <si>
    <t>Contribuciones al seguro de salud</t>
  </si>
  <si>
    <t>Contribuciones al seguro de pensiones</t>
  </si>
  <si>
    <t>Contribuciones al seguro de riesgo laboral</t>
  </si>
  <si>
    <t>Teléfono local</t>
  </si>
  <si>
    <t>Servicio de internet y televisión por cable</t>
  </si>
  <si>
    <t>Energía eléctrica</t>
  </si>
  <si>
    <t>Recolección de residuos</t>
  </si>
  <si>
    <t>Seguros de personas</t>
  </si>
  <si>
    <t xml:space="preserve">Pagos Fondo 100- </t>
  </si>
  <si>
    <t>TOTAL PAGADO</t>
  </si>
  <si>
    <t>Agron. Francisco Guillermo Garcia Garcia</t>
  </si>
  <si>
    <t xml:space="preserve">           Lic. Adile A. Cruceta Abbott</t>
  </si>
  <si>
    <t xml:space="preserve">    Director General</t>
  </si>
  <si>
    <t xml:space="preserve">            Directora Administrativa Financiera</t>
  </si>
  <si>
    <t xml:space="preserve">   Lic. Eulogio Santana Gil</t>
  </si>
  <si>
    <t>Lic. Augusto R. Alfonzo C.</t>
  </si>
  <si>
    <t>Enc.Depto.Financiero</t>
  </si>
  <si>
    <t xml:space="preserve">    Encargado Contabilidad</t>
  </si>
  <si>
    <t xml:space="preserve">                                                                                                                             </t>
  </si>
  <si>
    <t>Sueldos al personal fijo en tramite de pensiones</t>
  </si>
  <si>
    <t>Prestacion laboral por desvinculacion</t>
  </si>
  <si>
    <t>Proporcion de vacaciones no disfrutadas</t>
  </si>
  <si>
    <t>Compensacion servicios de seguridad</t>
  </si>
  <si>
    <t>Compensacion extraordinaria anual</t>
  </si>
  <si>
    <t>Agua</t>
  </si>
  <si>
    <t>Publicidad y propaganda</t>
  </si>
  <si>
    <t>Viaticos dentro del pais</t>
  </si>
  <si>
    <t>Alquileres de equipos de transporte, traccion y elevacion</t>
  </si>
  <si>
    <t>Mantenimiento y reparacion de equipos de transporte, traccion y elevacion</t>
  </si>
  <si>
    <t>Alimentos y bebidas para personas</t>
  </si>
  <si>
    <t>Productos de artes graficas</t>
  </si>
  <si>
    <t>Productos metalicos</t>
  </si>
  <si>
    <t>Gasolina</t>
  </si>
  <si>
    <t>Productos y utiles varios n.i.p</t>
  </si>
  <si>
    <t>Ingreso y Egresos 1ro. De Febrero al 28 2022</t>
  </si>
  <si>
    <t>Lib.619-1</t>
  </si>
  <si>
    <t>Pagos de Servicios Personales y Gastos Operacionales, Correspondiente al Mes de Febrero 2022.</t>
  </si>
  <si>
    <t>Pagos de Gastos Operacionales, Correspondiente a los Meses de Enero y Febrero 2022.</t>
  </si>
  <si>
    <t>Pagos de Gastos Capital, Correspondiente a los Meses de Enero y Febrero 2022.</t>
  </si>
  <si>
    <t>Lib.814-1</t>
  </si>
  <si>
    <t>Lib.625-1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</si>
</sst>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6" x14ac:knownFonts="1">
    <font>
      <sz val="11"/>
      <color indexed="8"/>
      <name val="Calibri"/>
      <family val="2"/>
      <scheme val="minor"/>
    </font>
    <font>
      <b/>
      <sz val="12"/>
      <color indexed="8"/>
      <name val="Calibri"/>
    </font>
    <font>
      <sz val="9"/>
      <color indexed="8"/>
      <name val="Calibri"/>
    </font>
    <font>
      <sz val="9"/>
      <color indexed="8"/>
      <name val="Calibri"/>
    </font>
    <font>
      <sz val="9"/>
      <color indexed="8"/>
      <name val="Calibri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9" fillId="0" borderId="0" applyFont="0" applyFill="0" applyBorder="0" applyAlignment="0" applyProtection="0"/>
  </cellStyleXfs>
  <cellXfs count="97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 indent="4"/>
    </xf>
    <xf numFmtId="49" fontId="4" fillId="0" borderId="0" xfId="0" applyNumberFormat="1" applyFont="1" applyAlignment="1">
      <alignment horizontal="left" indent="5"/>
    </xf>
    <xf numFmtId="43" fontId="2" fillId="0" borderId="0" xfId="1" applyFont="1" applyAlignment="1">
      <alignment horizontal="right"/>
    </xf>
    <xf numFmtId="43" fontId="0" fillId="0" borderId="0" xfId="1" applyFont="1"/>
    <xf numFmtId="49" fontId="6" fillId="2" borderId="1" xfId="0" applyNumberFormat="1" applyFont="1" applyFill="1" applyBorder="1" applyAlignment="1">
      <alignment horizontal="left"/>
    </xf>
    <xf numFmtId="43" fontId="6" fillId="2" borderId="1" xfId="1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3" fontId="7" fillId="0" borderId="0" xfId="1" applyFont="1" applyAlignment="1">
      <alignment horizontal="right"/>
    </xf>
    <xf numFmtId="49" fontId="7" fillId="0" borderId="0" xfId="0" applyNumberFormat="1" applyFont="1" applyAlignment="1">
      <alignment horizontal="left" indent="1"/>
    </xf>
    <xf numFmtId="49" fontId="7" fillId="0" borderId="0" xfId="0" applyNumberFormat="1" applyFont="1" applyAlignment="1">
      <alignment horizontal="left" indent="2"/>
    </xf>
    <xf numFmtId="49" fontId="7" fillId="0" borderId="0" xfId="0" applyNumberFormat="1" applyFont="1" applyAlignment="1">
      <alignment horizontal="left" indent="3"/>
    </xf>
    <xf numFmtId="49" fontId="7" fillId="0" borderId="0" xfId="0" applyNumberFormat="1" applyFont="1" applyAlignment="1">
      <alignment horizontal="left" indent="4"/>
    </xf>
    <xf numFmtId="0" fontId="8" fillId="0" borderId="1" xfId="0" applyFont="1" applyBorder="1"/>
    <xf numFmtId="43" fontId="9" fillId="0" borderId="1" xfId="0" applyNumberFormat="1" applyFont="1" applyBorder="1"/>
    <xf numFmtId="49" fontId="8" fillId="0" borderId="1" xfId="0" applyNumberFormat="1" applyFont="1" applyBorder="1" applyAlignment="1">
      <alignment horizontal="left" indent="5"/>
    </xf>
    <xf numFmtId="43" fontId="8" fillId="0" borderId="1" xfId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43" fontId="8" fillId="0" borderId="1" xfId="0" applyNumberFormat="1" applyFont="1" applyBorder="1"/>
    <xf numFmtId="4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top" wrapText="1"/>
    </xf>
    <xf numFmtId="0" fontId="15" fillId="0" borderId="8" xfId="0" applyFont="1" applyBorder="1"/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" applyFont="1" applyFill="1" applyBorder="1"/>
    <xf numFmtId="43" fontId="12" fillId="0" borderId="9" xfId="1" applyFont="1" applyFill="1" applyBorder="1"/>
    <xf numFmtId="0" fontId="16" fillId="0" borderId="0" xfId="0" applyFont="1"/>
    <xf numFmtId="0" fontId="16" fillId="0" borderId="8" xfId="0" applyFont="1" applyBorder="1"/>
    <xf numFmtId="0" fontId="17" fillId="0" borderId="8" xfId="0" applyFont="1" applyBorder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43" fontId="15" fillId="0" borderId="0" xfId="2" applyNumberFormat="1" applyFont="1" applyFill="1" applyBorder="1"/>
    <xf numFmtId="43" fontId="17" fillId="0" borderId="0" xfId="2" applyNumberFormat="1" applyFont="1" applyFill="1" applyBorder="1"/>
    <xf numFmtId="0" fontId="18" fillId="0" borderId="0" xfId="0" applyFont="1"/>
    <xf numFmtId="0" fontId="17" fillId="0" borderId="0" xfId="0" applyFont="1"/>
    <xf numFmtId="0" fontId="21" fillId="0" borderId="8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43" fontId="21" fillId="0" borderId="0" xfId="2" applyNumberFormat="1" applyFont="1" applyFill="1" applyBorder="1"/>
    <xf numFmtId="0" fontId="10" fillId="0" borderId="8" xfId="0" applyFont="1" applyBorder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18" fillId="0" borderId="0" xfId="0" applyFont="1" applyAlignment="1">
      <alignment horizontal="center"/>
    </xf>
    <xf numFmtId="0" fontId="10" fillId="0" borderId="12" xfId="0" applyFont="1" applyBorder="1"/>
    <xf numFmtId="0" fontId="18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/>
    <xf numFmtId="49" fontId="24" fillId="2" borderId="1" xfId="0" applyNumberFormat="1" applyFont="1" applyFill="1" applyBorder="1" applyAlignment="1">
      <alignment horizontal="left"/>
    </xf>
    <xf numFmtId="43" fontId="24" fillId="2" borderId="1" xfId="1" applyFont="1" applyFill="1" applyBorder="1" applyAlignment="1">
      <alignment horizontal="left"/>
    </xf>
    <xf numFmtId="14" fontId="25" fillId="0" borderId="0" xfId="0" applyNumberFormat="1" applyFont="1"/>
    <xf numFmtId="0" fontId="25" fillId="0" borderId="0" xfId="0" applyFont="1" applyAlignment="1">
      <alignment horizontal="center"/>
    </xf>
    <xf numFmtId="0" fontId="17" fillId="3" borderId="0" xfId="0" applyFont="1" applyFill="1" applyAlignment="1">
      <alignment horizontal="left" vertical="center"/>
    </xf>
    <xf numFmtId="4" fontId="18" fillId="0" borderId="0" xfId="0" applyNumberFormat="1" applyFont="1"/>
    <xf numFmtId="43" fontId="16" fillId="0" borderId="0" xfId="1" applyFont="1" applyFill="1" applyBorder="1"/>
    <xf numFmtId="1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43" fontId="16" fillId="0" borderId="0" xfId="2" applyNumberFormat="1" applyFont="1" applyFill="1" applyBorder="1"/>
    <xf numFmtId="14" fontId="17" fillId="0" borderId="0" xfId="0" applyNumberFormat="1" applyFont="1"/>
    <xf numFmtId="43" fontId="20" fillId="0" borderId="0" xfId="2" applyNumberFormat="1" applyFont="1" applyFill="1" applyBorder="1"/>
    <xf numFmtId="43" fontId="20" fillId="0" borderId="10" xfId="2" applyNumberFormat="1" applyFont="1" applyFill="1" applyBorder="1"/>
    <xf numFmtId="49" fontId="18" fillId="0" borderId="0" xfId="0" applyNumberFormat="1" applyFont="1" applyAlignment="1">
      <alignment horizontal="right"/>
    </xf>
    <xf numFmtId="43" fontId="18" fillId="3" borderId="0" xfId="1" applyFont="1" applyFill="1" applyBorder="1" applyAlignment="1">
      <alignment horizontal="right"/>
    </xf>
    <xf numFmtId="43" fontId="17" fillId="3" borderId="0" xfId="1" applyFont="1" applyFill="1" applyBorder="1"/>
    <xf numFmtId="43" fontId="17" fillId="0" borderId="0" xfId="1" applyFont="1" applyFill="1" applyBorder="1"/>
    <xf numFmtId="43" fontId="18" fillId="0" borderId="0" xfId="1" applyFont="1" applyFill="1" applyBorder="1" applyAlignment="1">
      <alignment horizontal="right"/>
    </xf>
    <xf numFmtId="43" fontId="22" fillId="0" borderId="0" xfId="0" applyNumberFormat="1" applyFont="1"/>
    <xf numFmtId="43" fontId="20" fillId="0" borderId="0" xfId="0" applyNumberFormat="1" applyFont="1"/>
    <xf numFmtId="43" fontId="20" fillId="0" borderId="0" xfId="1" applyFont="1" applyFill="1" applyBorder="1"/>
    <xf numFmtId="43" fontId="20" fillId="0" borderId="2" xfId="0" applyNumberFormat="1" applyFont="1" applyBorder="1"/>
    <xf numFmtId="43" fontId="20" fillId="0" borderId="11" xfId="2" applyNumberFormat="1" applyFont="1" applyFill="1" applyBorder="1"/>
    <xf numFmtId="4" fontId="20" fillId="3" borderId="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</cellXfs>
  <cellStyles count="3">
    <cellStyle name="Millares" xfId="1" builtinId="3"/>
    <cellStyle name="Millares 2" xfId="2" xr:uid="{FBFC3852-2617-4D21-AFDA-EE56FAC51EF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304800</xdr:colOff>
      <xdr:row>9</xdr:row>
      <xdr:rowOff>133350</xdr:rowOff>
    </xdr:from>
    <xdr:ext cx="1543049" cy="1323975"/>
    <xdr:pic>
      <xdr:nvPicPr>
        <xdr:cNvPr id="16" name="Imagen 15">
          <a:extLst>
            <a:ext uri="{FF2B5EF4-FFF2-40B4-BE49-F238E27FC236}">
              <a16:creationId xmlns:a16="http://schemas.microsoft.com/office/drawing/2014/main" id="{573106E9-735C-43C0-8C34-3085B9347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9400" y="2190750"/>
          <a:ext cx="1543049" cy="13239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</xdr:row>
      <xdr:rowOff>123825</xdr:rowOff>
    </xdr:from>
    <xdr:ext cx="304800" cy="209550"/>
    <xdr:sp macro="" textlink="">
      <xdr:nvSpPr>
        <xdr:cNvPr id="17" name="AutoShape 1" descr="Resultado de imagen para escudo dominicano">
          <a:extLst>
            <a:ext uri="{FF2B5EF4-FFF2-40B4-BE49-F238E27FC236}">
              <a16:creationId xmlns:a16="http://schemas.microsoft.com/office/drawing/2014/main" id="{B41BE7AE-970A-4CC9-A2B6-05E83CD69CBF}"/>
            </a:ext>
          </a:extLst>
        </xdr:cNvPr>
        <xdr:cNvSpPr>
          <a:spLocks noChangeAspect="1" noChangeArrowheads="1"/>
        </xdr:cNvSpPr>
      </xdr:nvSpPr>
      <xdr:spPr bwMode="auto">
        <a:xfrm>
          <a:off x="0" y="240982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77</xdr:row>
      <xdr:rowOff>190499</xdr:rowOff>
    </xdr:from>
    <xdr:ext cx="762000" cy="428625"/>
    <xdr:sp macro="" textlink="">
      <xdr:nvSpPr>
        <xdr:cNvPr id="18" name="AutoShape 3" descr="Resultado de imagen para escudo dominicano">
          <a:extLst>
            <a:ext uri="{FF2B5EF4-FFF2-40B4-BE49-F238E27FC236}">
              <a16:creationId xmlns:a16="http://schemas.microsoft.com/office/drawing/2014/main" id="{A43E0CB5-243C-4564-B809-0D5371639975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5811499"/>
          <a:ext cx="762000" cy="428625"/>
        </a:xfrm>
        <a:prstGeom prst="rect">
          <a:avLst/>
        </a:prstGeom>
        <a:noFill/>
      </xdr:spPr>
    </xdr:sp>
    <xdr:clientData/>
  </xdr:oneCellAnchor>
  <xdr:oneCellAnchor>
    <xdr:from>
      <xdr:col>1</xdr:col>
      <xdr:colOff>0</xdr:colOff>
      <xdr:row>8</xdr:row>
      <xdr:rowOff>209550</xdr:rowOff>
    </xdr:from>
    <xdr:ext cx="1771650" cy="1438275"/>
    <xdr:pic>
      <xdr:nvPicPr>
        <xdr:cNvPr id="19" name="4 Imagen" descr="Resultado de imagen para IMAGEN DE ESCUDO DOMINICANO QUE SE PUEDA PEGAR Y COPIAR">
          <a:extLst>
            <a:ext uri="{FF2B5EF4-FFF2-40B4-BE49-F238E27FC236}">
              <a16:creationId xmlns:a16="http://schemas.microsoft.com/office/drawing/2014/main" id="{43A3EE39-3823-4C3A-A932-7704BE229DF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1100" y="2038350"/>
          <a:ext cx="17716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304800" cy="257175"/>
    <xdr:sp macro="" textlink="">
      <xdr:nvSpPr>
        <xdr:cNvPr id="20" name="AutoShape 1" descr="Resultado de imagen para escudo dominicano">
          <a:extLst>
            <a:ext uri="{FF2B5EF4-FFF2-40B4-BE49-F238E27FC236}">
              <a16:creationId xmlns:a16="http://schemas.microsoft.com/office/drawing/2014/main" id="{FCB31AD4-07A3-4FE6-B4C6-CEDBC88C8864}"/>
            </a:ext>
          </a:extLst>
        </xdr:cNvPr>
        <xdr:cNvSpPr>
          <a:spLocks noChangeAspect="1" noChangeArrowheads="1"/>
        </xdr:cNvSpPr>
      </xdr:nvSpPr>
      <xdr:spPr bwMode="auto">
        <a:xfrm>
          <a:off x="3124200" y="27813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77</xdr:row>
      <xdr:rowOff>190499</xdr:rowOff>
    </xdr:from>
    <xdr:ext cx="762000" cy="457200"/>
    <xdr:sp macro="" textlink="">
      <xdr:nvSpPr>
        <xdr:cNvPr id="21" name="AutoShape 3" descr="Resultado de imagen para escudo dominicano">
          <a:extLst>
            <a:ext uri="{FF2B5EF4-FFF2-40B4-BE49-F238E27FC236}">
              <a16:creationId xmlns:a16="http://schemas.microsoft.com/office/drawing/2014/main" id="{7CD2A62D-3A10-4ACC-83AC-75DDC10F5A7B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5811499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257175"/>
    <xdr:sp macro="" textlink="">
      <xdr:nvSpPr>
        <xdr:cNvPr id="22" name="AutoShape 1" descr="Resultado de imagen para escudo dominicano">
          <a:extLst>
            <a:ext uri="{FF2B5EF4-FFF2-40B4-BE49-F238E27FC236}">
              <a16:creationId xmlns:a16="http://schemas.microsoft.com/office/drawing/2014/main" id="{8146862A-4E4D-4C92-966F-C691B0ACE4BB}"/>
            </a:ext>
          </a:extLst>
        </xdr:cNvPr>
        <xdr:cNvSpPr>
          <a:spLocks noChangeAspect="1" noChangeArrowheads="1"/>
        </xdr:cNvSpPr>
      </xdr:nvSpPr>
      <xdr:spPr bwMode="auto">
        <a:xfrm>
          <a:off x="3124200" y="27813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77</xdr:row>
      <xdr:rowOff>190499</xdr:rowOff>
    </xdr:from>
    <xdr:ext cx="762000" cy="457200"/>
    <xdr:sp macro="" textlink="">
      <xdr:nvSpPr>
        <xdr:cNvPr id="23" name="AutoShape 3" descr="Resultado de imagen para escudo dominicano">
          <a:extLst>
            <a:ext uri="{FF2B5EF4-FFF2-40B4-BE49-F238E27FC236}">
              <a16:creationId xmlns:a16="http://schemas.microsoft.com/office/drawing/2014/main" id="{DB5A72C1-8A8D-4A6A-BD30-282E19C76577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5811499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12</xdr:row>
      <xdr:rowOff>114300</xdr:rowOff>
    </xdr:from>
    <xdr:ext cx="304800" cy="304800"/>
    <xdr:sp macro="" textlink="">
      <xdr:nvSpPr>
        <xdr:cNvPr id="24" name="AutoShape 1" descr="Resultado de imagen para escudo dominicano">
          <a:extLst>
            <a:ext uri="{FF2B5EF4-FFF2-40B4-BE49-F238E27FC236}">
              <a16:creationId xmlns:a16="http://schemas.microsoft.com/office/drawing/2014/main" id="{D673D652-6BB7-4750-988E-354CB6F32823}"/>
            </a:ext>
          </a:extLst>
        </xdr:cNvPr>
        <xdr:cNvSpPr>
          <a:spLocks noChangeAspect="1" noChangeArrowheads="1"/>
        </xdr:cNvSpPr>
      </xdr:nvSpPr>
      <xdr:spPr bwMode="auto">
        <a:xfrm>
          <a:off x="12458700" y="289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77</xdr:row>
      <xdr:rowOff>190499</xdr:rowOff>
    </xdr:from>
    <xdr:ext cx="762000" cy="485775"/>
    <xdr:sp macro="" textlink="">
      <xdr:nvSpPr>
        <xdr:cNvPr id="25" name="AutoShape 3" descr="Resultado de imagen para escudo dominicano">
          <a:extLst>
            <a:ext uri="{FF2B5EF4-FFF2-40B4-BE49-F238E27FC236}">
              <a16:creationId xmlns:a16="http://schemas.microsoft.com/office/drawing/2014/main" id="{5DE57B61-B31E-49D6-985E-FE4512B00D22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5811499"/>
          <a:ext cx="762000" cy="4857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67</xdr:row>
      <xdr:rowOff>0</xdr:rowOff>
    </xdr:from>
    <xdr:ext cx="304800" cy="209550"/>
    <xdr:sp macro="" textlink="">
      <xdr:nvSpPr>
        <xdr:cNvPr id="26" name="AutoShape 1" descr="Resultado de imagen para escudo dominicano">
          <a:extLst>
            <a:ext uri="{FF2B5EF4-FFF2-40B4-BE49-F238E27FC236}">
              <a16:creationId xmlns:a16="http://schemas.microsoft.com/office/drawing/2014/main" id="{808EF0E8-972D-4EB9-A475-E02AF9A4D604}"/>
            </a:ext>
          </a:extLst>
        </xdr:cNvPr>
        <xdr:cNvSpPr>
          <a:spLocks noChangeAspect="1" noChangeArrowheads="1"/>
        </xdr:cNvSpPr>
      </xdr:nvSpPr>
      <xdr:spPr bwMode="auto">
        <a:xfrm>
          <a:off x="0" y="1313497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257175"/>
    <xdr:sp macro="" textlink="">
      <xdr:nvSpPr>
        <xdr:cNvPr id="27" name="AutoShape 1" descr="Resultado de imagen para escudo dominicano">
          <a:extLst>
            <a:ext uri="{FF2B5EF4-FFF2-40B4-BE49-F238E27FC236}">
              <a16:creationId xmlns:a16="http://schemas.microsoft.com/office/drawing/2014/main" id="{51C98E7B-654A-4B32-AC74-588CF3F37C0A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31349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67</xdr:row>
      <xdr:rowOff>0</xdr:rowOff>
    </xdr:from>
    <xdr:ext cx="304800" cy="257175"/>
    <xdr:sp macro="" textlink="">
      <xdr:nvSpPr>
        <xdr:cNvPr id="28" name="AutoShape 1" descr="Resultado de imagen para escudo dominicano">
          <a:extLst>
            <a:ext uri="{FF2B5EF4-FFF2-40B4-BE49-F238E27FC236}">
              <a16:creationId xmlns:a16="http://schemas.microsoft.com/office/drawing/2014/main" id="{D1EFF7F8-285A-4FB1-91BC-DDC5EEA61BB4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31349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67</xdr:row>
      <xdr:rowOff>0</xdr:rowOff>
    </xdr:from>
    <xdr:ext cx="304800" cy="304800"/>
    <xdr:sp macro="" textlink="">
      <xdr:nvSpPr>
        <xdr:cNvPr id="29" name="AutoShape 1" descr="Resultado de imagen para escudo dominicano">
          <a:extLst>
            <a:ext uri="{FF2B5EF4-FFF2-40B4-BE49-F238E27FC236}">
              <a16:creationId xmlns:a16="http://schemas.microsoft.com/office/drawing/2014/main" id="{76FE3200-7BAF-400E-BA9E-EF4273BE6C9F}"/>
            </a:ext>
          </a:extLst>
        </xdr:cNvPr>
        <xdr:cNvSpPr>
          <a:spLocks noChangeAspect="1" noChangeArrowheads="1"/>
        </xdr:cNvSpPr>
      </xdr:nvSpPr>
      <xdr:spPr bwMode="auto">
        <a:xfrm>
          <a:off x="12458700" y="13134975"/>
          <a:ext cx="304800" cy="30480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95E2-F987-4715-9459-15F6EBB7DEF3}">
  <sheetPr>
    <pageSetUpPr fitToPage="1"/>
  </sheetPr>
  <dimension ref="A1:G84"/>
  <sheetViews>
    <sheetView tabSelected="1" topLeftCell="A16" workbookViewId="0">
      <selection sqref="A1:G84"/>
    </sheetView>
  </sheetViews>
  <sheetFormatPr baseColWidth="10" defaultRowHeight="15" x14ac:dyDescent="0.25"/>
  <cols>
    <col min="1" max="1" width="14.85546875" customWidth="1"/>
    <col min="2" max="2" width="16.5703125" customWidth="1"/>
    <col min="3" max="3" width="14.5703125" customWidth="1"/>
    <col min="4" max="4" width="134.5703125" customWidth="1"/>
    <col min="5" max="5" width="25.140625" customWidth="1"/>
    <col min="6" max="6" width="26.28515625" customWidth="1"/>
    <col min="7" max="7" width="27.28515625" customWidth="1"/>
  </cols>
  <sheetData>
    <row r="1" spans="1:7" ht="18" x14ac:dyDescent="0.25">
      <c r="A1" s="21"/>
      <c r="B1" s="21"/>
      <c r="C1" s="21"/>
      <c r="D1" s="21"/>
      <c r="E1" s="21"/>
      <c r="F1" s="21"/>
      <c r="G1" s="21"/>
    </row>
    <row r="2" spans="1:7" ht="18" x14ac:dyDescent="0.25">
      <c r="A2" s="21"/>
      <c r="B2" s="21"/>
      <c r="C2" s="21"/>
      <c r="D2" s="21"/>
      <c r="E2" s="21"/>
      <c r="F2" s="21"/>
      <c r="G2" s="21"/>
    </row>
    <row r="3" spans="1:7" ht="18" x14ac:dyDescent="0.25">
      <c r="A3" s="21"/>
      <c r="B3" s="21"/>
      <c r="C3" s="21"/>
      <c r="D3" s="21"/>
      <c r="E3" s="21"/>
      <c r="F3" s="21"/>
      <c r="G3" s="21"/>
    </row>
    <row r="4" spans="1:7" ht="18" x14ac:dyDescent="0.25">
      <c r="A4" s="21"/>
      <c r="B4" s="21"/>
      <c r="C4" s="21"/>
      <c r="D4" s="21"/>
      <c r="E4" s="21"/>
      <c r="F4" s="21"/>
      <c r="G4" s="21"/>
    </row>
    <row r="5" spans="1:7" ht="18" x14ac:dyDescent="0.25">
      <c r="A5" s="21"/>
      <c r="B5" s="21"/>
      <c r="C5" s="21"/>
      <c r="D5" s="21"/>
      <c r="E5" s="21"/>
      <c r="F5" s="21"/>
      <c r="G5" s="21"/>
    </row>
    <row r="6" spans="1:7" ht="18" x14ac:dyDescent="0.25">
      <c r="A6" s="21"/>
      <c r="B6" s="21"/>
      <c r="C6" s="21"/>
      <c r="D6" s="21"/>
      <c r="E6" s="21"/>
      <c r="F6" s="21"/>
      <c r="G6" s="21"/>
    </row>
    <row r="7" spans="1:7" ht="18" x14ac:dyDescent="0.25">
      <c r="A7" s="21"/>
      <c r="B7" s="21"/>
      <c r="C7" s="21"/>
      <c r="D7" s="21"/>
      <c r="E7" s="21"/>
      <c r="F7" s="21"/>
      <c r="G7" s="21"/>
    </row>
    <row r="8" spans="1:7" ht="18" x14ac:dyDescent="0.25">
      <c r="A8" s="21"/>
      <c r="B8" s="21"/>
      <c r="C8" s="21"/>
      <c r="D8" s="21"/>
      <c r="E8" s="21"/>
      <c r="F8" s="21"/>
      <c r="G8" s="21"/>
    </row>
    <row r="9" spans="1:7" ht="18" x14ac:dyDescent="0.25">
      <c r="A9" s="21"/>
      <c r="B9" s="21"/>
      <c r="C9" s="21"/>
      <c r="D9" s="21"/>
      <c r="E9" s="21"/>
      <c r="F9" s="21"/>
      <c r="G9" s="21"/>
    </row>
    <row r="10" spans="1:7" ht="18" x14ac:dyDescent="0.25">
      <c r="A10" s="21"/>
      <c r="B10" s="21"/>
      <c r="C10" s="21"/>
      <c r="D10" s="21"/>
      <c r="E10" s="21"/>
      <c r="F10" s="21"/>
      <c r="G10" s="21"/>
    </row>
    <row r="11" spans="1:7" ht="18.75" x14ac:dyDescent="0.3">
      <c r="A11" s="22"/>
      <c r="B11" s="23"/>
      <c r="C11" s="24"/>
      <c r="D11" s="24"/>
      <c r="E11" s="24"/>
      <c r="F11" s="23"/>
      <c r="G11" s="25"/>
    </row>
    <row r="12" spans="1:7" ht="20.25" x14ac:dyDescent="0.25">
      <c r="A12" s="21"/>
      <c r="B12" s="21"/>
      <c r="C12" s="21"/>
      <c r="D12" s="26" t="s">
        <v>69</v>
      </c>
      <c r="E12" s="24"/>
      <c r="F12" s="24"/>
      <c r="G12" s="24"/>
    </row>
    <row r="13" spans="1:7" ht="20.25" x14ac:dyDescent="0.25">
      <c r="A13" s="27"/>
      <c r="B13" s="27"/>
      <c r="C13" s="27"/>
      <c r="D13" s="26"/>
      <c r="E13" s="27"/>
      <c r="F13" s="27"/>
      <c r="G13" s="27"/>
    </row>
    <row r="14" spans="1:7" ht="20.25" x14ac:dyDescent="0.25">
      <c r="A14" s="21"/>
      <c r="B14" s="21"/>
      <c r="C14" s="21"/>
      <c r="D14" s="26" t="s">
        <v>70</v>
      </c>
      <c r="E14" s="24"/>
      <c r="F14" s="24"/>
      <c r="G14" s="24"/>
    </row>
    <row r="15" spans="1:7" ht="20.25" x14ac:dyDescent="0.25">
      <c r="A15" s="27"/>
      <c r="B15" s="27"/>
      <c r="C15" s="27"/>
      <c r="D15" s="28"/>
      <c r="E15" s="27"/>
      <c r="F15" s="27"/>
      <c r="G15" s="27"/>
    </row>
    <row r="16" spans="1:7" ht="20.25" x14ac:dyDescent="0.25">
      <c r="A16" s="27"/>
      <c r="B16" s="27" t="s">
        <v>108</v>
      </c>
      <c r="C16" s="27"/>
      <c r="D16" s="26" t="s">
        <v>124</v>
      </c>
      <c r="E16" s="24"/>
      <c r="F16" s="24"/>
      <c r="G16" s="27"/>
    </row>
    <row r="17" spans="1:7" ht="18.75" x14ac:dyDescent="0.25">
      <c r="A17" s="27"/>
      <c r="B17" s="27"/>
      <c r="C17" s="27"/>
      <c r="D17" s="27"/>
      <c r="E17" s="24"/>
      <c r="F17" s="24"/>
      <c r="G17" s="27"/>
    </row>
    <row r="18" spans="1:7" ht="18.75" x14ac:dyDescent="0.25">
      <c r="A18" s="27"/>
      <c r="B18" s="27"/>
      <c r="C18" s="27"/>
      <c r="D18" s="27"/>
      <c r="E18" s="24"/>
      <c r="F18" s="24"/>
      <c r="G18" s="27"/>
    </row>
    <row r="19" spans="1:7" ht="18.75" x14ac:dyDescent="0.25">
      <c r="A19" s="25"/>
      <c r="B19" s="25"/>
      <c r="C19" s="25"/>
      <c r="D19" s="25"/>
      <c r="E19" s="25"/>
      <c r="F19" s="25"/>
      <c r="G19" s="25"/>
    </row>
    <row r="20" spans="1:7" ht="18.75" x14ac:dyDescent="0.25">
      <c r="A20" s="92"/>
      <c r="B20" s="95" t="s">
        <v>71</v>
      </c>
      <c r="C20" s="95"/>
      <c r="D20" s="95"/>
      <c r="E20" s="29"/>
      <c r="F20" s="95"/>
      <c r="G20" s="95"/>
    </row>
    <row r="21" spans="1:7" ht="18.75" x14ac:dyDescent="0.25">
      <c r="A21" s="93"/>
      <c r="B21" s="96" t="s">
        <v>72</v>
      </c>
      <c r="C21" s="96"/>
      <c r="D21" s="30"/>
      <c r="E21" s="30"/>
      <c r="F21" s="96" t="s">
        <v>73</v>
      </c>
      <c r="G21" s="96"/>
    </row>
    <row r="22" spans="1:7" ht="24" customHeight="1" thickBot="1" x14ac:dyDescent="0.3">
      <c r="A22" s="94"/>
      <c r="B22" s="31" t="s">
        <v>74</v>
      </c>
      <c r="C22" s="31" t="s">
        <v>75</v>
      </c>
      <c r="D22" s="31" t="s">
        <v>76</v>
      </c>
      <c r="E22" s="32" t="s">
        <v>77</v>
      </c>
      <c r="F22" s="31" t="s">
        <v>78</v>
      </c>
      <c r="G22" s="31" t="s">
        <v>79</v>
      </c>
    </row>
    <row r="23" spans="1:7" ht="36.75" customHeight="1" thickBot="1" x14ac:dyDescent="0.3">
      <c r="A23" s="33" t="s">
        <v>80</v>
      </c>
      <c r="B23" s="34"/>
      <c r="C23" s="35" t="s">
        <v>81</v>
      </c>
      <c r="D23" s="34" t="s">
        <v>82</v>
      </c>
      <c r="E23" s="34"/>
      <c r="F23" s="34"/>
      <c r="G23" s="89">
        <v>456618034.44</v>
      </c>
    </row>
    <row r="24" spans="1:7" ht="18.75" x14ac:dyDescent="0.3">
      <c r="A24" s="36" t="s">
        <v>72</v>
      </c>
      <c r="B24" s="37"/>
      <c r="C24" s="38"/>
      <c r="D24" s="39"/>
      <c r="E24" s="40"/>
      <c r="F24" s="40"/>
      <c r="G24" s="41"/>
    </row>
    <row r="25" spans="1:7" ht="20.25" x14ac:dyDescent="0.3">
      <c r="A25" s="42"/>
      <c r="B25" s="67">
        <v>44613</v>
      </c>
      <c r="C25" s="68" t="s">
        <v>125</v>
      </c>
      <c r="D25" s="69" t="s">
        <v>128</v>
      </c>
      <c r="E25" s="70">
        <v>16666666.66</v>
      </c>
      <c r="F25" s="71"/>
      <c r="G25" s="71"/>
    </row>
    <row r="26" spans="1:7" ht="20.25" x14ac:dyDescent="0.3">
      <c r="A26" s="42"/>
      <c r="B26" s="67">
        <v>44613</v>
      </c>
      <c r="C26" s="68" t="s">
        <v>130</v>
      </c>
      <c r="D26" s="69" t="s">
        <v>126</v>
      </c>
      <c r="E26" s="70">
        <v>148687410.81</v>
      </c>
      <c r="F26" s="71"/>
      <c r="G26" s="71"/>
    </row>
    <row r="27" spans="1:7" ht="20.25" x14ac:dyDescent="0.3">
      <c r="A27" s="42"/>
      <c r="B27" s="67">
        <v>44613</v>
      </c>
      <c r="C27" s="68" t="s">
        <v>129</v>
      </c>
      <c r="D27" s="69" t="s">
        <v>127</v>
      </c>
      <c r="E27" s="70">
        <v>14201865.6</v>
      </c>
      <c r="F27" s="71"/>
      <c r="G27" s="71"/>
    </row>
    <row r="28" spans="1:7" ht="20.25" x14ac:dyDescent="0.3">
      <c r="A28" s="43"/>
      <c r="B28" s="72"/>
      <c r="C28" s="73"/>
      <c r="D28" s="74"/>
      <c r="E28" s="75"/>
      <c r="F28" s="71"/>
      <c r="G28" s="71"/>
    </row>
    <row r="29" spans="1:7" ht="20.25" x14ac:dyDescent="0.3">
      <c r="A29" s="44" t="s">
        <v>83</v>
      </c>
      <c r="B29" s="76"/>
      <c r="C29" s="45"/>
      <c r="D29" s="46" t="s">
        <v>84</v>
      </c>
      <c r="E29" s="77">
        <f>SUM(E25:E27)</f>
        <v>179555943.06999999</v>
      </c>
      <c r="F29" s="77">
        <f>E29</f>
        <v>179555943.06999999</v>
      </c>
      <c r="G29" s="78">
        <f>E29+G23</f>
        <v>636173977.50999999</v>
      </c>
    </row>
    <row r="30" spans="1:7" ht="20.25" x14ac:dyDescent="0.3">
      <c r="A30" s="44"/>
      <c r="B30" s="76"/>
      <c r="C30" s="45"/>
      <c r="D30" s="46"/>
      <c r="E30" s="77"/>
      <c r="F30" s="77"/>
      <c r="G30" s="77"/>
    </row>
    <row r="31" spans="1:7" ht="20.25" x14ac:dyDescent="0.3">
      <c r="A31" s="44"/>
      <c r="B31" s="76"/>
      <c r="C31" s="45"/>
      <c r="D31" s="46"/>
      <c r="E31" s="48"/>
      <c r="F31" s="48"/>
      <c r="G31" s="77"/>
    </row>
    <row r="32" spans="1:7" ht="20.25" x14ac:dyDescent="0.3">
      <c r="A32" s="44"/>
      <c r="B32" s="76"/>
      <c r="C32" s="45"/>
      <c r="D32" s="79" t="s">
        <v>85</v>
      </c>
      <c r="E32" s="48">
        <v>67209922.370000005</v>
      </c>
      <c r="F32" s="49"/>
      <c r="G32" s="80"/>
    </row>
    <row r="33" spans="1:7" ht="20.25" x14ac:dyDescent="0.3">
      <c r="A33" s="44"/>
      <c r="B33" s="76"/>
      <c r="C33" s="45"/>
      <c r="D33" s="79" t="s">
        <v>86</v>
      </c>
      <c r="E33" s="48">
        <v>120000</v>
      </c>
      <c r="F33" s="49"/>
      <c r="G33" s="80"/>
    </row>
    <row r="34" spans="1:7" ht="20.25" x14ac:dyDescent="0.3">
      <c r="A34" s="44"/>
      <c r="B34" s="76"/>
      <c r="C34" s="45"/>
      <c r="D34" s="79" t="s">
        <v>87</v>
      </c>
      <c r="E34" s="48">
        <v>46000</v>
      </c>
      <c r="F34" s="49"/>
      <c r="G34" s="80"/>
    </row>
    <row r="35" spans="1:7" ht="20.25" x14ac:dyDescent="0.3">
      <c r="A35" s="44"/>
      <c r="B35" s="76"/>
      <c r="C35" s="45"/>
      <c r="D35" s="79" t="s">
        <v>88</v>
      </c>
      <c r="E35" s="48">
        <v>13961766.42</v>
      </c>
      <c r="F35" s="49"/>
      <c r="G35" s="81"/>
    </row>
    <row r="36" spans="1:7" ht="20.25" x14ac:dyDescent="0.3">
      <c r="A36" s="44"/>
      <c r="B36" s="76"/>
      <c r="C36" s="45"/>
      <c r="D36" s="79" t="s">
        <v>89</v>
      </c>
      <c r="E36" s="48">
        <v>238057.74</v>
      </c>
      <c r="F36" s="49"/>
      <c r="G36" s="81"/>
    </row>
    <row r="37" spans="1:7" ht="20.25" x14ac:dyDescent="0.3">
      <c r="A37" s="44"/>
      <c r="B37" s="76"/>
      <c r="C37" s="45"/>
      <c r="D37" s="79" t="s">
        <v>109</v>
      </c>
      <c r="E37" s="48">
        <v>8911493.8300000001</v>
      </c>
      <c r="F37" s="49"/>
      <c r="G37" s="81"/>
    </row>
    <row r="38" spans="1:7" ht="20.25" x14ac:dyDescent="0.3">
      <c r="A38" s="44"/>
      <c r="B38" s="76"/>
      <c r="C38" s="45"/>
      <c r="D38" s="79" t="s">
        <v>110</v>
      </c>
      <c r="E38" s="48">
        <v>9585565</v>
      </c>
      <c r="F38" s="49"/>
      <c r="G38" s="81"/>
    </row>
    <row r="39" spans="1:7" ht="20.25" x14ac:dyDescent="0.3">
      <c r="A39" s="44"/>
      <c r="B39" s="76"/>
      <c r="C39" s="45"/>
      <c r="D39" s="79" t="s">
        <v>111</v>
      </c>
      <c r="E39" s="48">
        <v>1820787.84</v>
      </c>
      <c r="F39" s="49"/>
      <c r="G39" s="81"/>
    </row>
    <row r="40" spans="1:7" ht="20.25" x14ac:dyDescent="0.3">
      <c r="A40" s="44"/>
      <c r="B40" s="76"/>
      <c r="C40" s="45"/>
      <c r="D40" s="79" t="s">
        <v>112</v>
      </c>
      <c r="E40" s="48">
        <v>2652000</v>
      </c>
      <c r="F40" s="49"/>
      <c r="G40" s="81"/>
    </row>
    <row r="41" spans="1:7" ht="20.25" x14ac:dyDescent="0.3">
      <c r="A41" s="44"/>
      <c r="B41" s="76"/>
      <c r="C41" s="45"/>
      <c r="D41" s="79" t="s">
        <v>113</v>
      </c>
      <c r="E41" s="48">
        <v>84884187.519999996</v>
      </c>
      <c r="F41" s="49"/>
      <c r="G41" s="81"/>
    </row>
    <row r="42" spans="1:7" ht="20.25" x14ac:dyDescent="0.3">
      <c r="A42" s="44"/>
      <c r="B42" s="76"/>
      <c r="C42" s="45"/>
      <c r="D42" s="79" t="s">
        <v>90</v>
      </c>
      <c r="E42" s="48">
        <v>6409182.3799999999</v>
      </c>
      <c r="F42" s="49"/>
      <c r="G42" s="82"/>
    </row>
    <row r="43" spans="1:7" ht="20.25" x14ac:dyDescent="0.3">
      <c r="A43" s="44"/>
      <c r="B43" s="76"/>
      <c r="C43" s="45"/>
      <c r="D43" s="79" t="s">
        <v>91</v>
      </c>
      <c r="E43" s="48">
        <v>6424594.2599999998</v>
      </c>
      <c r="F43" s="49"/>
      <c r="G43" s="82"/>
    </row>
    <row r="44" spans="1:7" ht="20.25" x14ac:dyDescent="0.3">
      <c r="A44" s="44"/>
      <c r="B44" s="76"/>
      <c r="C44" s="45"/>
      <c r="D44" s="79" t="s">
        <v>92</v>
      </c>
      <c r="E44" s="48">
        <v>1013680.27</v>
      </c>
      <c r="F44" s="49"/>
      <c r="G44" s="82"/>
    </row>
    <row r="45" spans="1:7" ht="20.25" x14ac:dyDescent="0.3">
      <c r="A45" s="44"/>
      <c r="B45" s="76"/>
      <c r="C45" s="45"/>
      <c r="D45" s="79" t="s">
        <v>93</v>
      </c>
      <c r="E45" s="48">
        <v>551788.63</v>
      </c>
      <c r="F45" s="49"/>
      <c r="G45" s="82"/>
    </row>
    <row r="46" spans="1:7" ht="20.25" x14ac:dyDescent="0.3">
      <c r="A46" s="44"/>
      <c r="B46" s="76"/>
      <c r="C46" s="45"/>
      <c r="D46" s="79" t="s">
        <v>94</v>
      </c>
      <c r="E46" s="48">
        <v>508607.52</v>
      </c>
      <c r="F46" s="49"/>
      <c r="G46" s="82"/>
    </row>
    <row r="47" spans="1:7" ht="20.25" x14ac:dyDescent="0.3">
      <c r="A47" s="44"/>
      <c r="B47" s="76"/>
      <c r="C47" s="45"/>
      <c r="D47" s="79" t="s">
        <v>95</v>
      </c>
      <c r="E47" s="48">
        <v>15034177.17</v>
      </c>
      <c r="F47" s="49"/>
      <c r="G47" s="83"/>
    </row>
    <row r="48" spans="1:7" ht="20.25" x14ac:dyDescent="0.3">
      <c r="A48" s="44"/>
      <c r="B48" s="76"/>
      <c r="C48" s="45"/>
      <c r="D48" s="79" t="s">
        <v>114</v>
      </c>
      <c r="E48" s="48">
        <v>26614</v>
      </c>
      <c r="F48" s="49"/>
      <c r="G48" s="83"/>
    </row>
    <row r="49" spans="1:7" ht="20.25" x14ac:dyDescent="0.3">
      <c r="A49" s="44"/>
      <c r="B49" s="76"/>
      <c r="C49" s="45"/>
      <c r="D49" s="79" t="s">
        <v>96</v>
      </c>
      <c r="E49" s="48">
        <v>138</v>
      </c>
      <c r="F49" s="49"/>
      <c r="G49" s="83"/>
    </row>
    <row r="50" spans="1:7" ht="20.25" x14ac:dyDescent="0.3">
      <c r="A50" s="44"/>
      <c r="B50" s="76"/>
      <c r="C50" s="45"/>
      <c r="D50" s="79" t="s">
        <v>115</v>
      </c>
      <c r="E50" s="48">
        <v>82600</v>
      </c>
      <c r="F50" s="49"/>
      <c r="G50" s="83"/>
    </row>
    <row r="51" spans="1:7" ht="20.25" x14ac:dyDescent="0.3">
      <c r="A51" s="44"/>
      <c r="B51" s="76"/>
      <c r="C51" s="45"/>
      <c r="D51" s="79" t="s">
        <v>116</v>
      </c>
      <c r="E51" s="48">
        <v>2680550</v>
      </c>
      <c r="F51" s="49"/>
      <c r="G51" s="83"/>
    </row>
    <row r="52" spans="1:7" ht="20.25" x14ac:dyDescent="0.3">
      <c r="A52" s="44"/>
      <c r="B52" s="76"/>
      <c r="C52" s="45"/>
      <c r="D52" s="79" t="s">
        <v>117</v>
      </c>
      <c r="E52" s="48">
        <v>490000</v>
      </c>
      <c r="F52" s="49"/>
      <c r="G52" s="83"/>
    </row>
    <row r="53" spans="1:7" ht="20.25" x14ac:dyDescent="0.3">
      <c r="A53" s="44"/>
      <c r="B53" s="76"/>
      <c r="C53" s="45"/>
      <c r="D53" s="79" t="s">
        <v>97</v>
      </c>
      <c r="E53" s="48">
        <v>800882.92</v>
      </c>
      <c r="F53" s="49"/>
      <c r="G53" s="82"/>
    </row>
    <row r="54" spans="1:7" ht="20.25" x14ac:dyDescent="0.3">
      <c r="A54" s="44"/>
      <c r="B54" s="76"/>
      <c r="C54" s="45"/>
      <c r="D54" s="79" t="s">
        <v>118</v>
      </c>
      <c r="E54" s="48">
        <v>18855.900000000001</v>
      </c>
      <c r="F54" s="49"/>
      <c r="G54" s="82"/>
    </row>
    <row r="55" spans="1:7" ht="20.25" x14ac:dyDescent="0.3">
      <c r="A55" s="44"/>
      <c r="B55" s="76"/>
      <c r="C55" s="45"/>
      <c r="D55" s="79" t="s">
        <v>119</v>
      </c>
      <c r="E55" s="48">
        <v>61562.02</v>
      </c>
      <c r="F55" s="49"/>
      <c r="G55" s="82"/>
    </row>
    <row r="56" spans="1:7" ht="20.25" x14ac:dyDescent="0.3">
      <c r="A56" s="44"/>
      <c r="B56" s="76"/>
      <c r="C56" s="45"/>
      <c r="D56" s="79" t="s">
        <v>120</v>
      </c>
      <c r="E56" s="48">
        <v>112519.73</v>
      </c>
      <c r="F56" s="49"/>
      <c r="G56" s="82"/>
    </row>
    <row r="57" spans="1:7" ht="20.25" x14ac:dyDescent="0.3">
      <c r="A57" s="44"/>
      <c r="B57" s="76"/>
      <c r="C57" s="45"/>
      <c r="D57" s="79" t="s">
        <v>121</v>
      </c>
      <c r="E57" s="48">
        <v>13174.7</v>
      </c>
      <c r="F57" s="49"/>
      <c r="G57" s="82"/>
    </row>
    <row r="58" spans="1:7" ht="20.25" x14ac:dyDescent="0.3">
      <c r="A58" s="44"/>
      <c r="B58" s="76"/>
      <c r="C58" s="45"/>
      <c r="D58" s="79" t="s">
        <v>122</v>
      </c>
      <c r="E58" s="48">
        <v>1312500</v>
      </c>
      <c r="F58" s="49"/>
      <c r="G58" s="82"/>
    </row>
    <row r="59" spans="1:7" ht="20.25" x14ac:dyDescent="0.3">
      <c r="A59" s="44"/>
      <c r="B59" s="76"/>
      <c r="C59" s="45"/>
      <c r="D59" s="79" t="s">
        <v>123</v>
      </c>
      <c r="E59" s="48">
        <v>9298.4</v>
      </c>
      <c r="F59" s="49"/>
      <c r="G59" s="82"/>
    </row>
    <row r="60" spans="1:7" ht="20.25" x14ac:dyDescent="0.3">
      <c r="A60" s="44"/>
      <c r="B60" s="76"/>
      <c r="C60" s="45"/>
      <c r="D60" s="46" t="s">
        <v>98</v>
      </c>
      <c r="E60" s="84">
        <f>SUM(E32:E59)</f>
        <v>224980506.61999997</v>
      </c>
      <c r="F60" s="85">
        <f>E60</f>
        <v>224980506.61999997</v>
      </c>
      <c r="G60" s="49"/>
    </row>
    <row r="61" spans="1:7" ht="20.25" x14ac:dyDescent="0.3">
      <c r="A61" s="44"/>
      <c r="B61" s="76"/>
      <c r="C61" s="45"/>
      <c r="D61" s="46"/>
      <c r="E61" s="49"/>
      <c r="F61" s="86"/>
      <c r="G61" s="49"/>
    </row>
    <row r="62" spans="1:7" ht="20.25" x14ac:dyDescent="0.3">
      <c r="A62" s="44"/>
      <c r="B62" s="76"/>
      <c r="C62" s="45"/>
      <c r="D62" s="46" t="s">
        <v>99</v>
      </c>
      <c r="E62" s="50"/>
      <c r="F62" s="87">
        <f>SUM(F60:F61)</f>
        <v>224980506.61999997</v>
      </c>
      <c r="G62" s="49"/>
    </row>
    <row r="63" spans="1:7" ht="21" thickBot="1" x14ac:dyDescent="0.35">
      <c r="A63" s="44"/>
      <c r="B63" s="50"/>
      <c r="C63" s="45"/>
      <c r="D63" s="46" t="s">
        <v>84</v>
      </c>
      <c r="E63" s="48"/>
      <c r="F63" s="50"/>
      <c r="G63" s="88">
        <f>G29-F62</f>
        <v>411193470.88999999</v>
      </c>
    </row>
    <row r="64" spans="1:7" ht="21" thickTop="1" x14ac:dyDescent="0.3">
      <c r="A64" s="44"/>
      <c r="B64" s="50"/>
      <c r="C64" s="45"/>
      <c r="D64" s="46"/>
      <c r="E64" s="48"/>
      <c r="F64" s="50"/>
      <c r="G64" s="47"/>
    </row>
    <row r="65" spans="1:7" ht="18" x14ac:dyDescent="0.25">
      <c r="A65" s="51"/>
      <c r="B65" s="52"/>
      <c r="C65" s="53"/>
      <c r="D65" s="54"/>
      <c r="E65" s="55"/>
      <c r="F65" s="52"/>
      <c r="G65" s="47"/>
    </row>
    <row r="66" spans="1:7" ht="18" x14ac:dyDescent="0.25">
      <c r="A66" s="51"/>
      <c r="B66" s="52"/>
      <c r="C66" s="53"/>
      <c r="D66" s="54"/>
      <c r="E66" s="55"/>
      <c r="F66" s="52"/>
      <c r="G66" s="47"/>
    </row>
    <row r="67" spans="1:7" ht="18" x14ac:dyDescent="0.25">
      <c r="A67" s="51"/>
      <c r="B67" s="52"/>
      <c r="C67" s="53"/>
      <c r="D67" s="54"/>
      <c r="E67" s="55"/>
      <c r="F67" s="52"/>
      <c r="G67" s="47"/>
    </row>
    <row r="68" spans="1:7" ht="18" x14ac:dyDescent="0.25">
      <c r="A68" s="56"/>
      <c r="B68" s="21"/>
      <c r="C68" s="21"/>
      <c r="D68" s="21"/>
      <c r="E68" s="21"/>
      <c r="F68" s="21"/>
      <c r="G68" s="21"/>
    </row>
    <row r="69" spans="1:7" ht="18" x14ac:dyDescent="0.25">
      <c r="A69" s="56"/>
      <c r="B69" s="21"/>
      <c r="C69" s="21"/>
      <c r="D69" s="21"/>
      <c r="E69" s="21"/>
      <c r="F69" s="21"/>
      <c r="G69" s="21"/>
    </row>
    <row r="70" spans="1:7" ht="18" x14ac:dyDescent="0.25">
      <c r="A70" s="56"/>
      <c r="B70" s="21"/>
      <c r="C70" s="57"/>
      <c r="D70" s="57"/>
      <c r="E70" s="57"/>
      <c r="F70" s="57"/>
      <c r="G70" s="57"/>
    </row>
    <row r="71" spans="1:7" ht="20.25" x14ac:dyDescent="0.3">
      <c r="A71" s="56"/>
      <c r="B71" s="49"/>
      <c r="C71" s="58" t="s">
        <v>100</v>
      </c>
      <c r="D71" s="58"/>
      <c r="E71" s="59"/>
      <c r="F71" s="58" t="s">
        <v>101</v>
      </c>
      <c r="G71" s="58"/>
    </row>
    <row r="72" spans="1:7" ht="20.25" x14ac:dyDescent="0.3">
      <c r="A72" s="56"/>
      <c r="B72" s="49"/>
      <c r="C72" s="58" t="s">
        <v>102</v>
      </c>
      <c r="D72" s="58"/>
      <c r="E72" s="59"/>
      <c r="F72" s="58" t="s">
        <v>103</v>
      </c>
      <c r="G72" s="58"/>
    </row>
    <row r="73" spans="1:7" ht="20.25" x14ac:dyDescent="0.3">
      <c r="A73" s="56"/>
      <c r="B73" s="49"/>
      <c r="C73" s="59"/>
      <c r="D73" s="59"/>
      <c r="E73" s="59"/>
      <c r="F73" s="58"/>
      <c r="G73" s="58"/>
    </row>
    <row r="74" spans="1:7" ht="20.25" x14ac:dyDescent="0.3">
      <c r="A74" s="56"/>
      <c r="B74" s="49"/>
      <c r="C74" s="59"/>
      <c r="D74" s="59"/>
      <c r="E74" s="59"/>
      <c r="F74" s="58"/>
      <c r="G74" s="58"/>
    </row>
    <row r="75" spans="1:7" ht="20.25" x14ac:dyDescent="0.3">
      <c r="A75" s="56"/>
      <c r="B75" s="49"/>
      <c r="C75" s="59"/>
      <c r="D75" s="59"/>
      <c r="E75" s="59"/>
      <c r="F75" s="58"/>
      <c r="G75" s="58"/>
    </row>
    <row r="76" spans="1:7" ht="20.25" x14ac:dyDescent="0.3">
      <c r="A76" s="56"/>
      <c r="B76" s="49"/>
      <c r="C76" s="59"/>
      <c r="D76" s="59"/>
      <c r="E76" s="59"/>
      <c r="F76" s="58"/>
      <c r="G76" s="58"/>
    </row>
    <row r="77" spans="1:7" ht="20.25" x14ac:dyDescent="0.3">
      <c r="A77" s="56"/>
      <c r="B77" s="49"/>
      <c r="C77" s="59"/>
      <c r="D77" s="59"/>
      <c r="E77" s="59"/>
      <c r="F77" s="58"/>
      <c r="G77" s="58"/>
    </row>
    <row r="78" spans="1:7" ht="20.25" x14ac:dyDescent="0.3">
      <c r="A78" s="56"/>
      <c r="B78" s="49"/>
      <c r="C78" s="59"/>
      <c r="D78" s="59"/>
      <c r="E78" s="59"/>
      <c r="F78" s="58"/>
      <c r="G78" s="58"/>
    </row>
    <row r="79" spans="1:7" ht="20.25" x14ac:dyDescent="0.3">
      <c r="A79" s="56"/>
      <c r="B79" s="49"/>
      <c r="C79" s="59"/>
      <c r="D79" s="59"/>
      <c r="E79" s="59"/>
      <c r="F79" s="58"/>
      <c r="G79" s="58"/>
    </row>
    <row r="80" spans="1:7" ht="20.25" x14ac:dyDescent="0.3">
      <c r="A80" s="56"/>
      <c r="B80" s="49"/>
      <c r="C80" s="59"/>
      <c r="D80" s="59"/>
      <c r="E80" s="59"/>
      <c r="F80" s="58"/>
      <c r="G80" s="58"/>
    </row>
    <row r="81" spans="1:7" ht="20.25" x14ac:dyDescent="0.3">
      <c r="A81" s="56"/>
      <c r="B81" s="49"/>
      <c r="C81" s="59"/>
      <c r="D81" s="59"/>
      <c r="E81" s="59"/>
      <c r="F81" s="59"/>
      <c r="G81" s="59"/>
    </row>
    <row r="82" spans="1:7" ht="20.25" x14ac:dyDescent="0.3">
      <c r="A82" s="56"/>
      <c r="B82" s="49"/>
      <c r="C82" s="59"/>
      <c r="D82" s="59"/>
      <c r="E82" s="59"/>
      <c r="F82" s="59"/>
      <c r="G82" s="59"/>
    </row>
    <row r="83" spans="1:7" ht="20.25" x14ac:dyDescent="0.3">
      <c r="A83" s="56"/>
      <c r="B83" s="60"/>
      <c r="C83" s="58" t="s">
        <v>104</v>
      </c>
      <c r="D83" s="58"/>
      <c r="E83" s="59"/>
      <c r="F83" s="59" t="s">
        <v>105</v>
      </c>
      <c r="G83" s="59"/>
    </row>
    <row r="84" spans="1:7" ht="21" thickBot="1" x14ac:dyDescent="0.35">
      <c r="A84" s="61"/>
      <c r="B84" s="62"/>
      <c r="C84" s="63" t="s">
        <v>106</v>
      </c>
      <c r="D84" s="63"/>
      <c r="E84" s="64"/>
      <c r="F84" s="64" t="s">
        <v>107</v>
      </c>
      <c r="G84" s="64"/>
    </row>
  </sheetData>
  <mergeCells count="5">
    <mergeCell ref="A20:A22"/>
    <mergeCell ref="B20:D20"/>
    <mergeCell ref="F20:G20"/>
    <mergeCell ref="B21:C21"/>
    <mergeCell ref="F21:G21"/>
  </mergeCells>
  <pageMargins left="0.7" right="0.7" top="0.75" bottom="0.75" header="0.3" footer="0.3"/>
  <pageSetup scale="3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0"/>
  <sheetViews>
    <sheetView workbookViewId="0">
      <selection sqref="A1:D130"/>
    </sheetView>
  </sheetViews>
  <sheetFormatPr baseColWidth="10" defaultColWidth="9.140625" defaultRowHeight="15" x14ac:dyDescent="0.25"/>
  <cols>
    <col min="1" max="1" width="23.42578125" customWidth="1"/>
    <col min="2" max="2" width="68.140625" customWidth="1"/>
    <col min="3" max="4" width="23.42578125" style="5" customWidth="1"/>
  </cols>
  <sheetData>
    <row r="1" spans="1:4" ht="15.75" x14ac:dyDescent="0.25">
      <c r="A1" s="1" t="s">
        <v>0</v>
      </c>
      <c r="B1" s="6" t="s">
        <v>1</v>
      </c>
      <c r="C1" s="7" t="s">
        <v>2</v>
      </c>
      <c r="D1" s="7" t="s">
        <v>3</v>
      </c>
    </row>
    <row r="2" spans="1:4" ht="15.75" x14ac:dyDescent="0.25">
      <c r="A2" s="1" t="s">
        <v>4</v>
      </c>
      <c r="B2" s="8" t="s">
        <v>5</v>
      </c>
      <c r="C2" s="9">
        <v>224980506.62</v>
      </c>
      <c r="D2" s="9">
        <v>216034809.06999999</v>
      </c>
    </row>
    <row r="3" spans="1:4" ht="15.75" x14ac:dyDescent="0.25">
      <c r="A3" s="1" t="s">
        <v>6</v>
      </c>
      <c r="B3" s="8" t="s">
        <v>7</v>
      </c>
      <c r="C3" s="9">
        <v>138188746</v>
      </c>
      <c r="D3" s="9">
        <v>131150621.55</v>
      </c>
    </row>
    <row r="4" spans="1:4" ht="15.75" x14ac:dyDescent="0.25">
      <c r="A4" s="1" t="s">
        <v>8</v>
      </c>
      <c r="B4" s="10" t="s">
        <v>9</v>
      </c>
      <c r="C4" s="9">
        <v>130770032.45999999</v>
      </c>
      <c r="D4" s="9">
        <v>125162508.01000001</v>
      </c>
    </row>
    <row r="5" spans="1:4" ht="15.75" x14ac:dyDescent="0.25">
      <c r="A5" s="1" t="s">
        <v>10</v>
      </c>
      <c r="B5" s="11" t="s">
        <v>11</v>
      </c>
      <c r="C5" s="9">
        <v>67789527.170000002</v>
      </c>
      <c r="D5" s="9">
        <v>62600752.719999999</v>
      </c>
    </row>
    <row r="6" spans="1:4" ht="15.75" x14ac:dyDescent="0.25">
      <c r="A6" s="1" t="s">
        <v>12</v>
      </c>
      <c r="B6" s="12" t="s">
        <v>13</v>
      </c>
      <c r="C6" s="9">
        <v>50290481.280000001</v>
      </c>
      <c r="D6" s="9">
        <v>45176616.280000001</v>
      </c>
    </row>
    <row r="7" spans="1:4" ht="15.75" x14ac:dyDescent="0.25">
      <c r="A7" s="1" t="s">
        <v>14</v>
      </c>
      <c r="B7" s="13" t="s">
        <v>15</v>
      </c>
      <c r="C7" s="9">
        <v>42842819.93</v>
      </c>
      <c r="D7" s="9">
        <v>37728954.93</v>
      </c>
    </row>
    <row r="8" spans="1:4" ht="15.75" x14ac:dyDescent="0.25">
      <c r="A8" s="1" t="s">
        <v>16</v>
      </c>
      <c r="B8" s="3" t="s">
        <v>17</v>
      </c>
      <c r="C8" s="4">
        <v>14623915.52</v>
      </c>
      <c r="D8" s="4">
        <v>14623915.52</v>
      </c>
    </row>
    <row r="9" spans="1:4" ht="15.75" x14ac:dyDescent="0.25">
      <c r="A9" s="1" t="s">
        <v>16</v>
      </c>
      <c r="B9" s="3" t="s">
        <v>18</v>
      </c>
      <c r="C9" s="4">
        <v>8323000</v>
      </c>
      <c r="D9" s="4">
        <v>8323000</v>
      </c>
    </row>
    <row r="10" spans="1:4" ht="15.75" x14ac:dyDescent="0.25">
      <c r="A10" s="1" t="s">
        <v>16</v>
      </c>
      <c r="B10" s="3" t="s">
        <v>19</v>
      </c>
      <c r="C10" s="4">
        <v>238057.74</v>
      </c>
      <c r="D10" s="4">
        <v>238057.74</v>
      </c>
    </row>
    <row r="11" spans="1:4" ht="15.75" x14ac:dyDescent="0.25">
      <c r="A11" s="1" t="s">
        <v>16</v>
      </c>
      <c r="B11" s="3" t="s">
        <v>20</v>
      </c>
      <c r="C11" s="4">
        <v>8251493.8300000001</v>
      </c>
      <c r="D11" s="4">
        <v>8251493.8300000001</v>
      </c>
    </row>
    <row r="12" spans="1:4" ht="15.75" x14ac:dyDescent="0.25">
      <c r="A12" s="1" t="s">
        <v>16</v>
      </c>
      <c r="B12" s="3" t="s">
        <v>21</v>
      </c>
      <c r="C12" s="4">
        <v>9585565</v>
      </c>
      <c r="D12" s="4">
        <v>4471700</v>
      </c>
    </row>
    <row r="13" spans="1:4" ht="15.75" x14ac:dyDescent="0.25">
      <c r="A13" s="1" t="s">
        <v>16</v>
      </c>
      <c r="B13" s="3" t="s">
        <v>22</v>
      </c>
      <c r="C13" s="4">
        <v>1820787.84</v>
      </c>
      <c r="D13" s="4">
        <v>1820787.84</v>
      </c>
    </row>
    <row r="14" spans="1:4" ht="15.75" x14ac:dyDescent="0.25">
      <c r="A14" s="1" t="s">
        <v>14</v>
      </c>
      <c r="B14" s="13" t="s">
        <v>23</v>
      </c>
      <c r="C14" s="9">
        <v>2652000</v>
      </c>
      <c r="D14" s="9">
        <v>2652000</v>
      </c>
    </row>
    <row r="15" spans="1:4" ht="15.75" x14ac:dyDescent="0.25">
      <c r="A15" s="1" t="s">
        <v>16</v>
      </c>
      <c r="B15" s="3" t="s">
        <v>24</v>
      </c>
      <c r="C15" s="4">
        <v>2652000</v>
      </c>
      <c r="D15" s="4">
        <v>2652000</v>
      </c>
    </row>
    <row r="16" spans="1:4" ht="15.75" x14ac:dyDescent="0.25">
      <c r="A16" s="1" t="s">
        <v>14</v>
      </c>
      <c r="B16" s="13" t="s">
        <v>25</v>
      </c>
      <c r="C16" s="9">
        <v>4795661.3499999996</v>
      </c>
      <c r="D16" s="9">
        <v>4795661.3499999996</v>
      </c>
    </row>
    <row r="17" spans="1:4" ht="15.75" x14ac:dyDescent="0.25">
      <c r="A17" s="1" t="s">
        <v>16</v>
      </c>
      <c r="B17" s="3" t="s">
        <v>26</v>
      </c>
      <c r="C17" s="4">
        <v>2222482.41</v>
      </c>
      <c r="D17" s="4">
        <v>2222482.41</v>
      </c>
    </row>
    <row r="18" spans="1:4" ht="15.75" x14ac:dyDescent="0.25">
      <c r="A18" s="1" t="s">
        <v>16</v>
      </c>
      <c r="B18" s="3" t="s">
        <v>27</v>
      </c>
      <c r="C18" s="4">
        <v>2231989.27</v>
      </c>
      <c r="D18" s="4">
        <v>2231989.27</v>
      </c>
    </row>
    <row r="19" spans="1:4" ht="15.75" x14ac:dyDescent="0.25">
      <c r="A19" s="1" t="s">
        <v>16</v>
      </c>
      <c r="B19" s="3" t="s">
        <v>28</v>
      </c>
      <c r="C19" s="4">
        <v>341189.67</v>
      </c>
      <c r="D19" s="4">
        <v>341189.67</v>
      </c>
    </row>
    <row r="20" spans="1:4" ht="15.75" x14ac:dyDescent="0.25">
      <c r="A20" s="1" t="s">
        <v>12</v>
      </c>
      <c r="B20" s="12" t="s">
        <v>29</v>
      </c>
      <c r="C20" s="9">
        <v>17324964.140000001</v>
      </c>
      <c r="D20" s="9">
        <v>17424136.440000001</v>
      </c>
    </row>
    <row r="21" spans="1:4" ht="15.75" x14ac:dyDescent="0.25">
      <c r="A21" s="1" t="s">
        <v>14</v>
      </c>
      <c r="B21" s="13" t="s">
        <v>30</v>
      </c>
      <c r="C21" s="9">
        <v>16121325.32</v>
      </c>
      <c r="D21" s="9">
        <v>14977392</v>
      </c>
    </row>
    <row r="22" spans="1:4" ht="15.75" x14ac:dyDescent="0.25">
      <c r="A22" s="1" t="s">
        <v>16</v>
      </c>
      <c r="B22" s="3" t="s">
        <v>31</v>
      </c>
      <c r="C22" s="4">
        <v>551788.63</v>
      </c>
      <c r="D22" s="4">
        <v>551591.72</v>
      </c>
    </row>
    <row r="23" spans="1:4" ht="15.75" x14ac:dyDescent="0.25">
      <c r="A23" s="1" t="s">
        <v>16</v>
      </c>
      <c r="B23" s="3" t="s">
        <v>32</v>
      </c>
      <c r="C23" s="4">
        <v>508607.52</v>
      </c>
      <c r="D23" s="4">
        <v>508607.52</v>
      </c>
    </row>
    <row r="24" spans="1:4" ht="15.75" x14ac:dyDescent="0.25">
      <c r="A24" s="1" t="s">
        <v>16</v>
      </c>
      <c r="B24" s="3" t="s">
        <v>33</v>
      </c>
      <c r="C24" s="4">
        <v>15034177.17</v>
      </c>
      <c r="D24" s="4">
        <v>13899031.76</v>
      </c>
    </row>
    <row r="25" spans="1:4" ht="15.75" x14ac:dyDescent="0.25">
      <c r="A25" s="1" t="s">
        <v>16</v>
      </c>
      <c r="B25" s="3" t="s">
        <v>34</v>
      </c>
      <c r="C25" s="4">
        <v>26614</v>
      </c>
      <c r="D25" s="4">
        <v>13307</v>
      </c>
    </row>
    <row r="26" spans="1:4" ht="15.75" x14ac:dyDescent="0.25">
      <c r="A26" s="1" t="s">
        <v>16</v>
      </c>
      <c r="B26" s="3" t="s">
        <v>35</v>
      </c>
      <c r="C26" s="4">
        <v>138</v>
      </c>
      <c r="D26" s="4">
        <v>4854</v>
      </c>
    </row>
    <row r="27" spans="1:4" ht="15.75" x14ac:dyDescent="0.25">
      <c r="A27" s="1" t="s">
        <v>14</v>
      </c>
      <c r="B27" s="13" t="s">
        <v>38</v>
      </c>
      <c r="C27" s="9">
        <v>383900</v>
      </c>
      <c r="D27" s="9">
        <v>24050</v>
      </c>
    </row>
    <row r="28" spans="1:4" ht="15.75" x14ac:dyDescent="0.25">
      <c r="A28" s="1" t="s">
        <v>16</v>
      </c>
      <c r="B28" s="3" t="s">
        <v>39</v>
      </c>
      <c r="C28" s="4">
        <v>383900</v>
      </c>
      <c r="D28" s="4">
        <v>24050</v>
      </c>
    </row>
    <row r="29" spans="1:4" ht="15.75" x14ac:dyDescent="0.25">
      <c r="A29" s="1" t="s">
        <v>14</v>
      </c>
      <c r="B29" s="13" t="s">
        <v>41</v>
      </c>
      <c r="C29" s="9">
        <v>800882.92</v>
      </c>
      <c r="D29" s="9">
        <v>2422694.44</v>
      </c>
    </row>
    <row r="30" spans="1:4" ht="15.75" x14ac:dyDescent="0.25">
      <c r="A30" s="1" t="s">
        <v>16</v>
      </c>
      <c r="B30" s="3" t="s">
        <v>42</v>
      </c>
      <c r="C30" s="4">
        <v>0</v>
      </c>
      <c r="D30" s="4">
        <v>1812467.96</v>
      </c>
    </row>
    <row r="31" spans="1:4" ht="15.75" x14ac:dyDescent="0.25">
      <c r="A31" s="1" t="s">
        <v>16</v>
      </c>
      <c r="B31" s="3" t="s">
        <v>43</v>
      </c>
      <c r="C31" s="4">
        <v>800882.92</v>
      </c>
      <c r="D31" s="4">
        <v>610226.48</v>
      </c>
    </row>
    <row r="32" spans="1:4" ht="15.75" x14ac:dyDescent="0.25">
      <c r="A32" s="1" t="s">
        <v>14</v>
      </c>
      <c r="B32" s="13" t="s">
        <v>44</v>
      </c>
      <c r="C32" s="9">
        <v>18855.900000000001</v>
      </c>
      <c r="D32" s="9">
        <v>0</v>
      </c>
    </row>
    <row r="33" spans="1:4" ht="15.75" x14ac:dyDescent="0.25">
      <c r="A33" s="1" t="s">
        <v>16</v>
      </c>
      <c r="B33" s="3" t="s">
        <v>45</v>
      </c>
      <c r="C33" s="4">
        <v>18855.900000000001</v>
      </c>
      <c r="D33" s="4">
        <v>0</v>
      </c>
    </row>
    <row r="34" spans="1:4" ht="15.75" x14ac:dyDescent="0.25">
      <c r="A34" s="1" t="s">
        <v>12</v>
      </c>
      <c r="B34" s="12" t="s">
        <v>46</v>
      </c>
      <c r="C34" s="9">
        <v>174081.75</v>
      </c>
      <c r="D34" s="9">
        <v>0</v>
      </c>
    </row>
    <row r="35" spans="1:4" ht="15.75" x14ac:dyDescent="0.25">
      <c r="A35" s="1" t="s">
        <v>14</v>
      </c>
      <c r="B35" s="2" t="s">
        <v>47</v>
      </c>
      <c r="C35" s="4">
        <v>61562.02</v>
      </c>
      <c r="D35" s="4">
        <v>0</v>
      </c>
    </row>
    <row r="36" spans="1:4" ht="15.75" x14ac:dyDescent="0.25">
      <c r="A36" s="1" t="s">
        <v>16</v>
      </c>
      <c r="B36" s="3" t="s">
        <v>48</v>
      </c>
      <c r="C36" s="4">
        <v>61562.02</v>
      </c>
      <c r="D36" s="4">
        <v>0</v>
      </c>
    </row>
    <row r="37" spans="1:4" ht="15.75" x14ac:dyDescent="0.25">
      <c r="A37" s="1" t="s">
        <v>14</v>
      </c>
      <c r="B37" s="2" t="s">
        <v>49</v>
      </c>
      <c r="C37" s="4">
        <v>112519.73</v>
      </c>
      <c r="D37" s="4">
        <v>0</v>
      </c>
    </row>
    <row r="38" spans="1:4" ht="15.75" x14ac:dyDescent="0.25">
      <c r="A38" s="1" t="s">
        <v>16</v>
      </c>
      <c r="B38" s="3" t="s">
        <v>50</v>
      </c>
      <c r="C38" s="4">
        <v>112519.73</v>
      </c>
      <c r="D38" s="4">
        <v>0</v>
      </c>
    </row>
    <row r="39" spans="1:4" ht="15.75" x14ac:dyDescent="0.25">
      <c r="A39" s="1" t="s">
        <v>10</v>
      </c>
      <c r="B39" s="11" t="s">
        <v>54</v>
      </c>
      <c r="C39" s="9">
        <v>2471692.6</v>
      </c>
      <c r="D39" s="9">
        <v>2095342.6</v>
      </c>
    </row>
    <row r="40" spans="1:4" ht="15.75" x14ac:dyDescent="0.25">
      <c r="A40" s="1" t="s">
        <v>12</v>
      </c>
      <c r="B40" s="12" t="s">
        <v>13</v>
      </c>
      <c r="C40" s="9">
        <v>2014042.6</v>
      </c>
      <c r="D40" s="9">
        <v>2014042.6</v>
      </c>
    </row>
    <row r="41" spans="1:4" ht="15.75" x14ac:dyDescent="0.25">
      <c r="A41" s="1" t="s">
        <v>14</v>
      </c>
      <c r="B41" s="13" t="s">
        <v>15</v>
      </c>
      <c r="C41" s="9">
        <v>1746825.3</v>
      </c>
      <c r="D41" s="9">
        <v>1746825.3</v>
      </c>
    </row>
    <row r="42" spans="1:4" ht="15.75" x14ac:dyDescent="0.25">
      <c r="A42" s="1" t="s">
        <v>16</v>
      </c>
      <c r="B42" s="3" t="s">
        <v>17</v>
      </c>
      <c r="C42" s="4">
        <v>1427825.3</v>
      </c>
      <c r="D42" s="4">
        <v>1427825.3</v>
      </c>
    </row>
    <row r="43" spans="1:4" ht="15.75" x14ac:dyDescent="0.25">
      <c r="A43" s="1" t="s">
        <v>16</v>
      </c>
      <c r="B43" s="3" t="s">
        <v>18</v>
      </c>
      <c r="C43" s="4">
        <v>319000</v>
      </c>
      <c r="D43" s="4">
        <v>319000</v>
      </c>
    </row>
    <row r="44" spans="1:4" ht="15.75" x14ac:dyDescent="0.25">
      <c r="A44" s="1" t="s">
        <v>14</v>
      </c>
      <c r="B44" s="13" t="s">
        <v>25</v>
      </c>
      <c r="C44" s="9">
        <v>267217.3</v>
      </c>
      <c r="D44" s="9">
        <v>267217.3</v>
      </c>
    </row>
    <row r="45" spans="1:4" ht="15.75" x14ac:dyDescent="0.25">
      <c r="A45" s="1" t="s">
        <v>16</v>
      </c>
      <c r="B45" s="3" t="s">
        <v>26</v>
      </c>
      <c r="C45" s="4">
        <v>123849.94</v>
      </c>
      <c r="D45" s="4">
        <v>123849.94</v>
      </c>
    </row>
    <row r="46" spans="1:4" ht="15.75" x14ac:dyDescent="0.25">
      <c r="A46" s="1" t="s">
        <v>16</v>
      </c>
      <c r="B46" s="3" t="s">
        <v>27</v>
      </c>
      <c r="C46" s="4">
        <v>124024.6</v>
      </c>
      <c r="D46" s="4">
        <v>124024.6</v>
      </c>
    </row>
    <row r="47" spans="1:4" ht="15.75" x14ac:dyDescent="0.25">
      <c r="A47" s="1" t="s">
        <v>16</v>
      </c>
      <c r="B47" s="3" t="s">
        <v>28</v>
      </c>
      <c r="C47" s="4">
        <v>19342.759999999998</v>
      </c>
      <c r="D47" s="4">
        <v>19342.759999999998</v>
      </c>
    </row>
    <row r="48" spans="1:4" ht="15.75" x14ac:dyDescent="0.25">
      <c r="A48" s="1" t="s">
        <v>12</v>
      </c>
      <c r="B48" s="12" t="s">
        <v>29</v>
      </c>
      <c r="C48" s="9">
        <v>457650</v>
      </c>
      <c r="D48" s="9">
        <v>81300</v>
      </c>
    </row>
    <row r="49" spans="1:4" ht="15.75" x14ac:dyDescent="0.25">
      <c r="A49" s="1" t="s">
        <v>14</v>
      </c>
      <c r="B49" s="13" t="s">
        <v>38</v>
      </c>
      <c r="C49" s="9">
        <v>457650</v>
      </c>
      <c r="D49" s="9">
        <v>81300</v>
      </c>
    </row>
    <row r="50" spans="1:4" ht="15.75" x14ac:dyDescent="0.25">
      <c r="A50" s="1" t="s">
        <v>16</v>
      </c>
      <c r="B50" s="3" t="s">
        <v>39</v>
      </c>
      <c r="C50" s="4">
        <v>457650</v>
      </c>
      <c r="D50" s="4">
        <v>81300</v>
      </c>
    </row>
    <row r="51" spans="1:4" ht="15.75" x14ac:dyDescent="0.25">
      <c r="A51" s="1" t="s">
        <v>10</v>
      </c>
      <c r="B51" s="11" t="s">
        <v>55</v>
      </c>
      <c r="C51" s="9">
        <v>60508812.689999998</v>
      </c>
      <c r="D51" s="9">
        <v>60466412.689999998</v>
      </c>
    </row>
    <row r="52" spans="1:4" ht="15.75" x14ac:dyDescent="0.25">
      <c r="A52" s="1" t="s">
        <v>12</v>
      </c>
      <c r="B52" s="12" t="s">
        <v>13</v>
      </c>
      <c r="C52" s="9">
        <v>60466412.689999998</v>
      </c>
      <c r="D52" s="9">
        <v>60466412.689999998</v>
      </c>
    </row>
    <row r="53" spans="1:4" ht="15.75" x14ac:dyDescent="0.25">
      <c r="A53" s="1" t="s">
        <v>14</v>
      </c>
      <c r="B53" s="13" t="s">
        <v>15</v>
      </c>
      <c r="C53" s="9">
        <v>52427546.280000001</v>
      </c>
      <c r="D53" s="9">
        <v>52427546.280000001</v>
      </c>
    </row>
    <row r="54" spans="1:4" ht="15.75" x14ac:dyDescent="0.25">
      <c r="A54" s="1" t="s">
        <v>16</v>
      </c>
      <c r="B54" s="3" t="s">
        <v>17</v>
      </c>
      <c r="C54" s="4">
        <v>47423546.280000001</v>
      </c>
      <c r="D54" s="4">
        <v>47423546.280000001</v>
      </c>
    </row>
    <row r="55" spans="1:4" ht="15.75" x14ac:dyDescent="0.25">
      <c r="A55" s="1" t="s">
        <v>16</v>
      </c>
      <c r="B55" s="3" t="s">
        <v>56</v>
      </c>
      <c r="C55" s="4">
        <v>120000</v>
      </c>
      <c r="D55" s="4">
        <v>120000</v>
      </c>
    </row>
    <row r="56" spans="1:4" ht="15.75" x14ac:dyDescent="0.25">
      <c r="A56" s="1" t="s">
        <v>16</v>
      </c>
      <c r="B56" s="3" t="s">
        <v>57</v>
      </c>
      <c r="C56" s="4">
        <v>46000</v>
      </c>
      <c r="D56" s="4">
        <v>46000</v>
      </c>
    </row>
    <row r="57" spans="1:4" ht="15.75" x14ac:dyDescent="0.25">
      <c r="A57" s="1" t="s">
        <v>16</v>
      </c>
      <c r="B57" s="3" t="s">
        <v>18</v>
      </c>
      <c r="C57" s="4">
        <v>4178000</v>
      </c>
      <c r="D57" s="4">
        <v>4178000</v>
      </c>
    </row>
    <row r="58" spans="1:4" ht="15.75" x14ac:dyDescent="0.25">
      <c r="A58" s="1" t="s">
        <v>16</v>
      </c>
      <c r="B58" s="3" t="s">
        <v>20</v>
      </c>
      <c r="C58" s="4">
        <v>660000</v>
      </c>
      <c r="D58" s="4">
        <v>660000</v>
      </c>
    </row>
    <row r="59" spans="1:4" ht="15.75" x14ac:dyDescent="0.25">
      <c r="A59" s="1" t="s">
        <v>14</v>
      </c>
      <c r="B59" s="13" t="s">
        <v>25</v>
      </c>
      <c r="C59" s="9">
        <v>8038866.4100000001</v>
      </c>
      <c r="D59" s="9">
        <v>8038866.4100000001</v>
      </c>
    </row>
    <row r="60" spans="1:4" ht="15.75" x14ac:dyDescent="0.25">
      <c r="A60" s="1" t="s">
        <v>16</v>
      </c>
      <c r="B60" s="3" t="s">
        <v>26</v>
      </c>
      <c r="C60" s="4">
        <v>3717113.15</v>
      </c>
      <c r="D60" s="4">
        <v>3717113.15</v>
      </c>
    </row>
    <row r="61" spans="1:4" ht="15.75" x14ac:dyDescent="0.25">
      <c r="A61" s="1" t="s">
        <v>16</v>
      </c>
      <c r="B61" s="3" t="s">
        <v>27</v>
      </c>
      <c r="C61" s="4">
        <v>3722355.86</v>
      </c>
      <c r="D61" s="4">
        <v>3722355.86</v>
      </c>
    </row>
    <row r="62" spans="1:4" ht="15.75" x14ac:dyDescent="0.25">
      <c r="A62" s="1" t="s">
        <v>16</v>
      </c>
      <c r="B62" s="3" t="s">
        <v>28</v>
      </c>
      <c r="C62" s="4">
        <v>599397.4</v>
      </c>
      <c r="D62" s="4">
        <v>599397.4</v>
      </c>
    </row>
    <row r="63" spans="1:4" ht="15.75" x14ac:dyDescent="0.25">
      <c r="A63" s="1" t="s">
        <v>12</v>
      </c>
      <c r="B63" s="12" t="s">
        <v>29</v>
      </c>
      <c r="C63" s="9">
        <v>42400</v>
      </c>
      <c r="D63" s="9">
        <v>0</v>
      </c>
    </row>
    <row r="64" spans="1:4" ht="15.75" x14ac:dyDescent="0.25">
      <c r="A64" s="1" t="s">
        <v>14</v>
      </c>
      <c r="B64" s="13" t="s">
        <v>38</v>
      </c>
      <c r="C64" s="9">
        <v>42400</v>
      </c>
      <c r="D64" s="9">
        <v>0</v>
      </c>
    </row>
    <row r="65" spans="1:4" ht="15.75" x14ac:dyDescent="0.25">
      <c r="A65" s="1" t="s">
        <v>16</v>
      </c>
      <c r="B65" s="3" t="s">
        <v>39</v>
      </c>
      <c r="C65" s="4">
        <v>42400</v>
      </c>
      <c r="D65" s="4">
        <v>0</v>
      </c>
    </row>
    <row r="66" spans="1:4" ht="15.75" x14ac:dyDescent="0.25">
      <c r="A66" s="1" t="s">
        <v>8</v>
      </c>
      <c r="B66" s="10" t="s">
        <v>58</v>
      </c>
      <c r="C66" s="9">
        <v>3074418.3</v>
      </c>
      <c r="D66" s="9">
        <v>2473068.2999999998</v>
      </c>
    </row>
    <row r="67" spans="1:4" ht="15.75" x14ac:dyDescent="0.25">
      <c r="A67" s="1" t="s">
        <v>10</v>
      </c>
      <c r="B67" s="11" t="s">
        <v>54</v>
      </c>
      <c r="C67" s="9">
        <v>1214693.8600000001</v>
      </c>
      <c r="D67" s="9">
        <v>726993.86</v>
      </c>
    </row>
    <row r="68" spans="1:4" ht="15.75" x14ac:dyDescent="0.25">
      <c r="A68" s="1" t="s">
        <v>12</v>
      </c>
      <c r="B68" s="12" t="s">
        <v>13</v>
      </c>
      <c r="C68" s="9">
        <v>660193.86</v>
      </c>
      <c r="D68" s="9">
        <v>660193.86</v>
      </c>
    </row>
    <row r="69" spans="1:4" ht="15.75" x14ac:dyDescent="0.25">
      <c r="A69" s="1" t="s">
        <v>14</v>
      </c>
      <c r="B69" s="13" t="s">
        <v>15</v>
      </c>
      <c r="C69" s="9">
        <v>572389.32999999996</v>
      </c>
      <c r="D69" s="9">
        <v>572389.32999999996</v>
      </c>
    </row>
    <row r="70" spans="1:4" ht="15.75" x14ac:dyDescent="0.25">
      <c r="A70" s="1" t="s">
        <v>16</v>
      </c>
      <c r="B70" s="3" t="s">
        <v>17</v>
      </c>
      <c r="C70" s="4">
        <v>572389.32999999996</v>
      </c>
      <c r="D70" s="4">
        <v>572389.32999999996</v>
      </c>
    </row>
    <row r="71" spans="1:4" ht="15.75" x14ac:dyDescent="0.25">
      <c r="A71" s="1" t="s">
        <v>14</v>
      </c>
      <c r="B71" s="13" t="s">
        <v>25</v>
      </c>
      <c r="C71" s="9">
        <v>87804.53</v>
      </c>
      <c r="D71" s="9">
        <v>87804.53</v>
      </c>
    </row>
    <row r="72" spans="1:4" ht="15.75" x14ac:dyDescent="0.25">
      <c r="A72" s="1" t="s">
        <v>16</v>
      </c>
      <c r="B72" s="3" t="s">
        <v>26</v>
      </c>
      <c r="C72" s="4">
        <v>40582.410000000003</v>
      </c>
      <c r="D72" s="4">
        <v>40582.410000000003</v>
      </c>
    </row>
    <row r="73" spans="1:4" ht="15.75" x14ac:dyDescent="0.25">
      <c r="A73" s="1" t="s">
        <v>16</v>
      </c>
      <c r="B73" s="3" t="s">
        <v>27</v>
      </c>
      <c r="C73" s="4">
        <v>40639.64</v>
      </c>
      <c r="D73" s="4">
        <v>40639.64</v>
      </c>
    </row>
    <row r="74" spans="1:4" ht="15.75" x14ac:dyDescent="0.25">
      <c r="A74" s="1" t="s">
        <v>16</v>
      </c>
      <c r="B74" s="3" t="s">
        <v>28</v>
      </c>
      <c r="C74" s="4">
        <v>6582.48</v>
      </c>
      <c r="D74" s="4">
        <v>6582.48</v>
      </c>
    </row>
    <row r="75" spans="1:4" ht="15.75" x14ac:dyDescent="0.25">
      <c r="A75" s="1" t="s">
        <v>12</v>
      </c>
      <c r="B75" s="12" t="s">
        <v>29</v>
      </c>
      <c r="C75" s="9">
        <v>554500</v>
      </c>
      <c r="D75" s="9">
        <v>66800</v>
      </c>
    </row>
    <row r="76" spans="1:4" ht="15.75" x14ac:dyDescent="0.25">
      <c r="A76" s="1" t="s">
        <v>14</v>
      </c>
      <c r="B76" s="13" t="s">
        <v>38</v>
      </c>
      <c r="C76" s="9">
        <v>554500</v>
      </c>
      <c r="D76" s="9">
        <v>66800</v>
      </c>
    </row>
    <row r="77" spans="1:4" ht="15.75" x14ac:dyDescent="0.25">
      <c r="A77" s="1" t="s">
        <v>16</v>
      </c>
      <c r="B77" s="3" t="s">
        <v>39</v>
      </c>
      <c r="C77" s="4">
        <v>554500</v>
      </c>
      <c r="D77" s="4">
        <v>66800</v>
      </c>
    </row>
    <row r="78" spans="1:4" ht="15.75" x14ac:dyDescent="0.25">
      <c r="A78" s="1" t="s">
        <v>10</v>
      </c>
      <c r="B78" s="11" t="s">
        <v>55</v>
      </c>
      <c r="C78" s="9">
        <v>1859724.44</v>
      </c>
      <c r="D78" s="9">
        <v>1746074.44</v>
      </c>
    </row>
    <row r="79" spans="1:4" ht="15.75" x14ac:dyDescent="0.25">
      <c r="A79" s="1" t="s">
        <v>12</v>
      </c>
      <c r="B79" s="12" t="s">
        <v>13</v>
      </c>
      <c r="C79" s="9">
        <v>1446874.44</v>
      </c>
      <c r="D79" s="9">
        <v>1446874.44</v>
      </c>
    </row>
    <row r="80" spans="1:4" ht="15.75" x14ac:dyDescent="0.25">
      <c r="A80" s="1" t="s">
        <v>14</v>
      </c>
      <c r="B80" s="13" t="s">
        <v>15</v>
      </c>
      <c r="C80" s="9">
        <v>1254720.6100000001</v>
      </c>
      <c r="D80" s="9">
        <v>1254720.6100000001</v>
      </c>
    </row>
    <row r="81" spans="1:4" ht="15.75" x14ac:dyDescent="0.25">
      <c r="A81" s="1" t="s">
        <v>16</v>
      </c>
      <c r="B81" s="3" t="s">
        <v>17</v>
      </c>
      <c r="C81" s="4">
        <v>1089954.19</v>
      </c>
      <c r="D81" s="4">
        <v>1089954.19</v>
      </c>
    </row>
    <row r="82" spans="1:4" ht="15.75" x14ac:dyDescent="0.25">
      <c r="A82" s="1" t="s">
        <v>16</v>
      </c>
      <c r="B82" s="3" t="s">
        <v>18</v>
      </c>
      <c r="C82" s="4">
        <v>164766.42000000001</v>
      </c>
      <c r="D82" s="4">
        <v>164766.42000000001</v>
      </c>
    </row>
    <row r="83" spans="1:4" ht="15.75" x14ac:dyDescent="0.25">
      <c r="A83" s="1" t="s">
        <v>14</v>
      </c>
      <c r="B83" s="13" t="s">
        <v>25</v>
      </c>
      <c r="C83" s="9">
        <v>192153.83</v>
      </c>
      <c r="D83" s="9">
        <v>192153.83</v>
      </c>
    </row>
    <row r="84" spans="1:4" ht="15.75" x14ac:dyDescent="0.25">
      <c r="A84" s="1" t="s">
        <v>16</v>
      </c>
      <c r="B84" s="3" t="s">
        <v>26</v>
      </c>
      <c r="C84" s="4">
        <v>88959.69</v>
      </c>
      <c r="D84" s="4">
        <v>88959.69</v>
      </c>
    </row>
    <row r="85" spans="1:4" ht="15.75" x14ac:dyDescent="0.25">
      <c r="A85" s="1" t="s">
        <v>16</v>
      </c>
      <c r="B85" s="3" t="s">
        <v>27</v>
      </c>
      <c r="C85" s="4">
        <v>89085.17</v>
      </c>
      <c r="D85" s="4">
        <v>89085.17</v>
      </c>
    </row>
    <row r="86" spans="1:4" ht="15.75" x14ac:dyDescent="0.25">
      <c r="A86" s="1" t="s">
        <v>16</v>
      </c>
      <c r="B86" s="3" t="s">
        <v>28</v>
      </c>
      <c r="C86" s="4">
        <v>14108.97</v>
      </c>
      <c r="D86" s="4">
        <v>14108.97</v>
      </c>
    </row>
    <row r="87" spans="1:4" ht="15.75" x14ac:dyDescent="0.25">
      <c r="A87" s="1" t="s">
        <v>12</v>
      </c>
      <c r="B87" s="12" t="s">
        <v>29</v>
      </c>
      <c r="C87" s="9">
        <v>412850</v>
      </c>
      <c r="D87" s="9">
        <v>299200</v>
      </c>
    </row>
    <row r="88" spans="1:4" ht="15.75" x14ac:dyDescent="0.25">
      <c r="A88" s="1" t="s">
        <v>14</v>
      </c>
      <c r="B88" s="13" t="s">
        <v>38</v>
      </c>
      <c r="C88" s="9">
        <v>412850</v>
      </c>
      <c r="D88" s="9">
        <v>299200</v>
      </c>
    </row>
    <row r="89" spans="1:4" ht="15.75" x14ac:dyDescent="0.25">
      <c r="A89" s="1" t="s">
        <v>16</v>
      </c>
      <c r="B89" s="3" t="s">
        <v>39</v>
      </c>
      <c r="C89" s="4">
        <v>412850</v>
      </c>
      <c r="D89" s="4">
        <v>299200</v>
      </c>
    </row>
    <row r="90" spans="1:4" ht="15.75" x14ac:dyDescent="0.25">
      <c r="A90" s="1" t="s">
        <v>8</v>
      </c>
      <c r="B90" s="10" t="s">
        <v>59</v>
      </c>
      <c r="C90" s="9">
        <v>1674221.04</v>
      </c>
      <c r="D90" s="9">
        <v>1674221.04</v>
      </c>
    </row>
    <row r="91" spans="1:4" ht="15.75" x14ac:dyDescent="0.25">
      <c r="A91" s="1" t="s">
        <v>10</v>
      </c>
      <c r="B91" s="11" t="s">
        <v>55</v>
      </c>
      <c r="C91" s="9">
        <v>1674221.04</v>
      </c>
      <c r="D91" s="9">
        <v>1674221.04</v>
      </c>
    </row>
    <row r="92" spans="1:4" ht="15.75" x14ac:dyDescent="0.25">
      <c r="A92" s="1" t="s">
        <v>12</v>
      </c>
      <c r="B92" s="12" t="s">
        <v>13</v>
      </c>
      <c r="C92" s="9">
        <v>1674221.04</v>
      </c>
      <c r="D92" s="9">
        <v>1674221.04</v>
      </c>
    </row>
    <row r="93" spans="1:4" ht="15.75" x14ac:dyDescent="0.25">
      <c r="A93" s="1" t="s">
        <v>14</v>
      </c>
      <c r="B93" s="13" t="s">
        <v>15</v>
      </c>
      <c r="C93" s="9">
        <v>1452000</v>
      </c>
      <c r="D93" s="9">
        <v>1452000</v>
      </c>
    </row>
    <row r="94" spans="1:4" ht="15.75" x14ac:dyDescent="0.25">
      <c r="A94" s="1" t="s">
        <v>16</v>
      </c>
      <c r="B94" s="3" t="s">
        <v>17</v>
      </c>
      <c r="C94" s="4">
        <v>1022000</v>
      </c>
      <c r="D94" s="4">
        <v>1022000</v>
      </c>
    </row>
    <row r="95" spans="1:4" ht="15.75" x14ac:dyDescent="0.25">
      <c r="A95" s="1" t="s">
        <v>16</v>
      </c>
      <c r="B95" s="3" t="s">
        <v>18</v>
      </c>
      <c r="C95" s="4">
        <v>430000</v>
      </c>
      <c r="D95" s="4">
        <v>430000</v>
      </c>
    </row>
    <row r="96" spans="1:4" ht="15.75" x14ac:dyDescent="0.25">
      <c r="A96" s="1" t="s">
        <v>14</v>
      </c>
      <c r="B96" s="13" t="s">
        <v>25</v>
      </c>
      <c r="C96" s="9">
        <v>222221.04</v>
      </c>
      <c r="D96" s="9">
        <v>222221.04</v>
      </c>
    </row>
    <row r="97" spans="1:4" ht="15.75" x14ac:dyDescent="0.25">
      <c r="A97" s="1" t="s">
        <v>16</v>
      </c>
      <c r="B97" s="3" t="s">
        <v>26</v>
      </c>
      <c r="C97" s="4">
        <v>102946.8</v>
      </c>
      <c r="D97" s="4">
        <v>102946.8</v>
      </c>
    </row>
    <row r="98" spans="1:4" ht="15.75" x14ac:dyDescent="0.25">
      <c r="A98" s="1" t="s">
        <v>16</v>
      </c>
      <c r="B98" s="3" t="s">
        <v>27</v>
      </c>
      <c r="C98" s="4">
        <v>103092</v>
      </c>
      <c r="D98" s="4">
        <v>103092</v>
      </c>
    </row>
    <row r="99" spans="1:4" ht="15.75" x14ac:dyDescent="0.25">
      <c r="A99" s="1" t="s">
        <v>16</v>
      </c>
      <c r="B99" s="3" t="s">
        <v>28</v>
      </c>
      <c r="C99" s="4">
        <v>16182.24</v>
      </c>
      <c r="D99" s="4">
        <v>16182.24</v>
      </c>
    </row>
    <row r="100" spans="1:4" ht="15.75" x14ac:dyDescent="0.25">
      <c r="A100" s="1" t="s">
        <v>8</v>
      </c>
      <c r="B100" s="10" t="s">
        <v>60</v>
      </c>
      <c r="C100" s="9">
        <v>2670074.2000000002</v>
      </c>
      <c r="D100" s="9">
        <v>1840824.2</v>
      </c>
    </row>
    <row r="101" spans="1:4" ht="15.75" x14ac:dyDescent="0.25">
      <c r="A101" s="1" t="s">
        <v>10</v>
      </c>
      <c r="B101" s="11" t="s">
        <v>55</v>
      </c>
      <c r="C101" s="9">
        <v>2670074.2000000002</v>
      </c>
      <c r="D101" s="9">
        <v>1840824.2</v>
      </c>
    </row>
    <row r="102" spans="1:4" ht="15.75" x14ac:dyDescent="0.25">
      <c r="A102" s="1" t="s">
        <v>12</v>
      </c>
      <c r="B102" s="12" t="s">
        <v>13</v>
      </c>
      <c r="C102" s="9">
        <v>1840824.2</v>
      </c>
      <c r="D102" s="9">
        <v>1840824.2</v>
      </c>
    </row>
    <row r="103" spans="1:4" ht="15.75" x14ac:dyDescent="0.25">
      <c r="A103" s="1" t="s">
        <v>14</v>
      </c>
      <c r="B103" s="13" t="s">
        <v>15</v>
      </c>
      <c r="C103" s="9">
        <v>1597291.75</v>
      </c>
      <c r="D103" s="9">
        <v>1597291.75</v>
      </c>
    </row>
    <row r="104" spans="1:4" ht="15.75" x14ac:dyDescent="0.25">
      <c r="A104" s="1" t="s">
        <v>16</v>
      </c>
      <c r="B104" s="3" t="s">
        <v>17</v>
      </c>
      <c r="C104" s="4">
        <v>1050291.75</v>
      </c>
      <c r="D104" s="4">
        <v>1050291.75</v>
      </c>
    </row>
    <row r="105" spans="1:4" ht="15.75" x14ac:dyDescent="0.25">
      <c r="A105" s="1" t="s">
        <v>16</v>
      </c>
      <c r="B105" s="3" t="s">
        <v>18</v>
      </c>
      <c r="C105" s="4">
        <v>547000</v>
      </c>
      <c r="D105" s="4">
        <v>547000</v>
      </c>
    </row>
    <row r="106" spans="1:4" ht="15.75" x14ac:dyDescent="0.25">
      <c r="A106" s="1" t="s">
        <v>14</v>
      </c>
      <c r="B106" s="13" t="s">
        <v>25</v>
      </c>
      <c r="C106" s="9">
        <v>243532.45</v>
      </c>
      <c r="D106" s="9">
        <v>243532.45</v>
      </c>
    </row>
    <row r="107" spans="1:4" ht="15.75" x14ac:dyDescent="0.25">
      <c r="A107" s="1" t="s">
        <v>16</v>
      </c>
      <c r="B107" s="3" t="s">
        <v>26</v>
      </c>
      <c r="C107" s="4">
        <v>113247.98</v>
      </c>
      <c r="D107" s="4">
        <v>113247.98</v>
      </c>
    </row>
    <row r="108" spans="1:4" ht="15.75" x14ac:dyDescent="0.25">
      <c r="A108" s="1" t="s">
        <v>16</v>
      </c>
      <c r="B108" s="3" t="s">
        <v>27</v>
      </c>
      <c r="C108" s="4">
        <v>113407.72</v>
      </c>
      <c r="D108" s="4">
        <v>113407.72</v>
      </c>
    </row>
    <row r="109" spans="1:4" ht="15.75" x14ac:dyDescent="0.25">
      <c r="A109" s="1" t="s">
        <v>16</v>
      </c>
      <c r="B109" s="3" t="s">
        <v>28</v>
      </c>
      <c r="C109" s="4">
        <v>16876.75</v>
      </c>
      <c r="D109" s="4">
        <v>16876.75</v>
      </c>
    </row>
    <row r="110" spans="1:4" ht="15.75" x14ac:dyDescent="0.25">
      <c r="A110" s="1" t="s">
        <v>12</v>
      </c>
      <c r="B110" s="12" t="s">
        <v>29</v>
      </c>
      <c r="C110" s="9">
        <v>829250</v>
      </c>
      <c r="D110" s="9">
        <v>0</v>
      </c>
    </row>
    <row r="111" spans="1:4" ht="15.75" x14ac:dyDescent="0.25">
      <c r="A111" s="1" t="s">
        <v>14</v>
      </c>
      <c r="B111" s="13" t="s">
        <v>38</v>
      </c>
      <c r="C111" s="9">
        <v>829250</v>
      </c>
      <c r="D111" s="9">
        <v>0</v>
      </c>
    </row>
    <row r="112" spans="1:4" ht="15.75" x14ac:dyDescent="0.25">
      <c r="A112" s="1" t="s">
        <v>16</v>
      </c>
      <c r="B112" s="3" t="s">
        <v>39</v>
      </c>
      <c r="C112" s="4">
        <v>829250</v>
      </c>
      <c r="D112" s="4">
        <v>0</v>
      </c>
    </row>
    <row r="113" spans="1:4" ht="15.75" x14ac:dyDescent="0.25">
      <c r="A113" s="1" t="s">
        <v>6</v>
      </c>
      <c r="B113" s="8" t="s">
        <v>61</v>
      </c>
      <c r="C113" s="9">
        <v>86791760.620000005</v>
      </c>
      <c r="D113" s="9">
        <v>84884187.519999996</v>
      </c>
    </row>
    <row r="114" spans="1:4" ht="15.75" x14ac:dyDescent="0.25">
      <c r="A114" s="1" t="s">
        <v>8</v>
      </c>
      <c r="B114" s="10" t="s">
        <v>9</v>
      </c>
      <c r="C114" s="9">
        <v>86791760.620000005</v>
      </c>
      <c r="D114" s="9">
        <v>84884187.519999996</v>
      </c>
    </row>
    <row r="115" spans="1:4" ht="15.75" x14ac:dyDescent="0.25">
      <c r="A115" s="1" t="s">
        <v>10</v>
      </c>
      <c r="B115" s="11" t="s">
        <v>11</v>
      </c>
      <c r="C115" s="9">
        <v>86791760.620000005</v>
      </c>
      <c r="D115" s="9">
        <v>84884187.519999996</v>
      </c>
    </row>
    <row r="116" spans="1:4" ht="15.75" x14ac:dyDescent="0.25">
      <c r="A116" s="1" t="s">
        <v>12</v>
      </c>
      <c r="B116" s="12" t="s">
        <v>13</v>
      </c>
      <c r="C116" s="9">
        <v>84884187.519999996</v>
      </c>
      <c r="D116" s="9">
        <v>84884187.519999996</v>
      </c>
    </row>
    <row r="117" spans="1:4" ht="15.75" x14ac:dyDescent="0.25">
      <c r="A117" s="1" t="s">
        <v>14</v>
      </c>
      <c r="B117" s="13" t="s">
        <v>23</v>
      </c>
      <c r="C117" s="9">
        <v>84884187.519999996</v>
      </c>
      <c r="D117" s="9">
        <v>84884187.519999996</v>
      </c>
    </row>
    <row r="118" spans="1:4" ht="15.75" x14ac:dyDescent="0.25">
      <c r="A118" s="1" t="s">
        <v>16</v>
      </c>
      <c r="B118" s="3" t="s">
        <v>62</v>
      </c>
      <c r="C118" s="4">
        <v>84884187.519999996</v>
      </c>
      <c r="D118" s="4">
        <v>84884187.519999996</v>
      </c>
    </row>
    <row r="119" spans="1:4" ht="15.75" x14ac:dyDescent="0.25">
      <c r="A119" s="1" t="s">
        <v>12</v>
      </c>
      <c r="B119" s="12" t="s">
        <v>29</v>
      </c>
      <c r="C119" s="9">
        <v>572600</v>
      </c>
      <c r="D119" s="9">
        <v>0</v>
      </c>
    </row>
    <row r="120" spans="1:4" ht="15.75" x14ac:dyDescent="0.25">
      <c r="A120" s="1" t="s">
        <v>14</v>
      </c>
      <c r="B120" s="13" t="s">
        <v>36</v>
      </c>
      <c r="C120" s="9">
        <v>82600</v>
      </c>
      <c r="D120" s="9">
        <v>0</v>
      </c>
    </row>
    <row r="121" spans="1:4" ht="15.75" x14ac:dyDescent="0.25">
      <c r="A121" s="1" t="s">
        <v>16</v>
      </c>
      <c r="B121" s="3" t="s">
        <v>37</v>
      </c>
      <c r="C121" s="4">
        <v>82600</v>
      </c>
      <c r="D121" s="4">
        <v>0</v>
      </c>
    </row>
    <row r="122" spans="1:4" ht="15.75" x14ac:dyDescent="0.25">
      <c r="A122" s="1" t="s">
        <v>14</v>
      </c>
      <c r="B122" s="13" t="s">
        <v>40</v>
      </c>
      <c r="C122" s="9">
        <v>490000</v>
      </c>
      <c r="D122" s="9">
        <v>0</v>
      </c>
    </row>
    <row r="123" spans="1:4" ht="15.75" x14ac:dyDescent="0.25">
      <c r="A123" s="1" t="s">
        <v>16</v>
      </c>
      <c r="B123" s="3" t="s">
        <v>63</v>
      </c>
      <c r="C123" s="4">
        <v>490000</v>
      </c>
      <c r="D123" s="4">
        <v>0</v>
      </c>
    </row>
    <row r="124" spans="1:4" ht="15.75" x14ac:dyDescent="0.25">
      <c r="A124" s="1" t="s">
        <v>12</v>
      </c>
      <c r="B124" s="12" t="s">
        <v>46</v>
      </c>
      <c r="C124" s="9">
        <v>1334973.1000000001</v>
      </c>
      <c r="D124" s="9">
        <v>0</v>
      </c>
    </row>
    <row r="125" spans="1:4" ht="15.75" x14ac:dyDescent="0.25">
      <c r="A125" s="1" t="s">
        <v>14</v>
      </c>
      <c r="B125" s="13" t="s">
        <v>64</v>
      </c>
      <c r="C125" s="9">
        <v>13174.7</v>
      </c>
      <c r="D125" s="9">
        <v>0</v>
      </c>
    </row>
    <row r="126" spans="1:4" ht="15.75" x14ac:dyDescent="0.25">
      <c r="A126" s="1" t="s">
        <v>16</v>
      </c>
      <c r="B126" s="3" t="s">
        <v>65</v>
      </c>
      <c r="C126" s="4">
        <v>13174.7</v>
      </c>
      <c r="D126" s="4">
        <v>0</v>
      </c>
    </row>
    <row r="127" spans="1:4" ht="15.75" x14ac:dyDescent="0.25">
      <c r="A127" s="1" t="s">
        <v>14</v>
      </c>
      <c r="B127" s="13" t="s">
        <v>51</v>
      </c>
      <c r="C127" s="9">
        <v>1312500</v>
      </c>
      <c r="D127" s="9">
        <v>0</v>
      </c>
    </row>
    <row r="128" spans="1:4" ht="15.75" x14ac:dyDescent="0.25">
      <c r="A128" s="1" t="s">
        <v>16</v>
      </c>
      <c r="B128" s="3" t="s">
        <v>52</v>
      </c>
      <c r="C128" s="4">
        <v>1312500</v>
      </c>
      <c r="D128" s="4">
        <v>0</v>
      </c>
    </row>
    <row r="129" spans="1:4" ht="15.75" x14ac:dyDescent="0.25">
      <c r="A129" s="1" t="s">
        <v>14</v>
      </c>
      <c r="B129" s="13" t="s">
        <v>53</v>
      </c>
      <c r="C129" s="9">
        <v>9298.4</v>
      </c>
      <c r="D129" s="9">
        <v>0</v>
      </c>
    </row>
    <row r="130" spans="1:4" ht="15.75" x14ac:dyDescent="0.25">
      <c r="A130" s="1" t="s">
        <v>16</v>
      </c>
      <c r="B130" s="3" t="s">
        <v>66</v>
      </c>
      <c r="C130" s="4">
        <v>9298.4</v>
      </c>
      <c r="D130" s="4">
        <v>0</v>
      </c>
    </row>
  </sheetData>
  <pageMargins left="0.7" right="0.7" top="0.75" bottom="0.75" header="0.2" footer="0.2"/>
  <pageSetup scale="88" fitToHeight="0" orientation="landscape" r:id="rId1"/>
  <headerFooter>
    <oddHeader>&amp;C
FEBRERO 2022&amp;LSistema de Información de la Gestión Financiera
Periodo:2022&amp;REG-001-DEFRD_1646247701168r
02/03/2022 15:12:40
01800450247-SIGEF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3A079-6275-4296-9DDC-E5D363A940B2}">
  <sheetPr>
    <pageSetUpPr fitToPage="1"/>
  </sheetPr>
  <dimension ref="A1:C95"/>
  <sheetViews>
    <sheetView topLeftCell="A76" workbookViewId="0">
      <selection sqref="A1:C95"/>
    </sheetView>
  </sheetViews>
  <sheetFormatPr baseColWidth="10" defaultRowHeight="15" x14ac:dyDescent="0.25"/>
  <cols>
    <col min="1" max="1" width="85.5703125" customWidth="1"/>
    <col min="2" max="2" width="20.28515625" customWidth="1"/>
    <col min="3" max="3" width="19" customWidth="1"/>
  </cols>
  <sheetData>
    <row r="1" spans="1:3" x14ac:dyDescent="0.25">
      <c r="A1" s="90" t="s">
        <v>68</v>
      </c>
      <c r="B1" s="90"/>
    </row>
    <row r="2" spans="1:3" x14ac:dyDescent="0.25">
      <c r="A2" s="91" t="s">
        <v>67</v>
      </c>
      <c r="B2" s="91"/>
    </row>
    <row r="3" spans="1:3" ht="15.75" x14ac:dyDescent="0.25">
      <c r="A3" s="65" t="s">
        <v>1</v>
      </c>
      <c r="B3" s="66" t="s">
        <v>2</v>
      </c>
      <c r="C3" s="7"/>
    </row>
    <row r="4" spans="1:3" x14ac:dyDescent="0.25">
      <c r="A4" s="16" t="s">
        <v>17</v>
      </c>
      <c r="B4" s="17">
        <v>14623915.52</v>
      </c>
      <c r="C4" s="17"/>
    </row>
    <row r="5" spans="1:3" x14ac:dyDescent="0.25">
      <c r="A5" s="16" t="s">
        <v>17</v>
      </c>
      <c r="B5" s="17">
        <v>1427825.3</v>
      </c>
      <c r="C5" s="17"/>
    </row>
    <row r="6" spans="1:3" x14ac:dyDescent="0.25">
      <c r="A6" s="16" t="s">
        <v>17</v>
      </c>
      <c r="B6" s="17">
        <v>47423546.280000001</v>
      </c>
      <c r="C6" s="17"/>
    </row>
    <row r="7" spans="1:3" x14ac:dyDescent="0.25">
      <c r="A7" s="16" t="s">
        <v>17</v>
      </c>
      <c r="B7" s="17">
        <v>572389.32999999996</v>
      </c>
      <c r="C7" s="17"/>
    </row>
    <row r="8" spans="1:3" x14ac:dyDescent="0.25">
      <c r="A8" s="16" t="s">
        <v>17</v>
      </c>
      <c r="B8" s="17">
        <v>1089954.19</v>
      </c>
      <c r="C8" s="17"/>
    </row>
    <row r="9" spans="1:3" x14ac:dyDescent="0.25">
      <c r="A9" s="16" t="s">
        <v>17</v>
      </c>
      <c r="B9" s="17">
        <v>1022000</v>
      </c>
      <c r="C9" s="17"/>
    </row>
    <row r="10" spans="1:3" x14ac:dyDescent="0.25">
      <c r="A10" s="16" t="s">
        <v>17</v>
      </c>
      <c r="B10" s="17">
        <v>1050291.75</v>
      </c>
      <c r="C10" s="17"/>
    </row>
    <row r="11" spans="1:3" x14ac:dyDescent="0.25">
      <c r="A11" s="16"/>
      <c r="B11" s="17"/>
      <c r="C11" s="18">
        <f>SUM(B4:B10)</f>
        <v>67209922.370000005</v>
      </c>
    </row>
    <row r="12" spans="1:3" x14ac:dyDescent="0.25">
      <c r="A12" s="16" t="s">
        <v>56</v>
      </c>
      <c r="B12" s="17">
        <v>120000</v>
      </c>
      <c r="C12" s="18"/>
    </row>
    <row r="13" spans="1:3" x14ac:dyDescent="0.25">
      <c r="A13" s="16"/>
      <c r="B13" s="17"/>
      <c r="C13" s="18">
        <f>B12</f>
        <v>120000</v>
      </c>
    </row>
    <row r="14" spans="1:3" x14ac:dyDescent="0.25">
      <c r="A14" s="16" t="s">
        <v>57</v>
      </c>
      <c r="B14" s="17">
        <v>46000</v>
      </c>
      <c r="C14" s="18"/>
    </row>
    <row r="15" spans="1:3" x14ac:dyDescent="0.25">
      <c r="A15" s="16"/>
      <c r="B15" s="17"/>
      <c r="C15" s="18">
        <f>B14</f>
        <v>46000</v>
      </c>
    </row>
    <row r="16" spans="1:3" x14ac:dyDescent="0.25">
      <c r="A16" s="16" t="s">
        <v>18</v>
      </c>
      <c r="B16" s="17">
        <v>8323000</v>
      </c>
      <c r="C16" s="17"/>
    </row>
    <row r="17" spans="1:3" x14ac:dyDescent="0.25">
      <c r="A17" s="16" t="s">
        <v>18</v>
      </c>
      <c r="B17" s="17">
        <v>319000</v>
      </c>
      <c r="C17" s="17"/>
    </row>
    <row r="18" spans="1:3" x14ac:dyDescent="0.25">
      <c r="A18" s="16" t="s">
        <v>18</v>
      </c>
      <c r="B18" s="17">
        <v>4178000</v>
      </c>
      <c r="C18" s="17"/>
    </row>
    <row r="19" spans="1:3" x14ac:dyDescent="0.25">
      <c r="A19" s="16" t="s">
        <v>18</v>
      </c>
      <c r="B19" s="17">
        <v>164766.42000000001</v>
      </c>
      <c r="C19" s="17"/>
    </row>
    <row r="20" spans="1:3" x14ac:dyDescent="0.25">
      <c r="A20" s="16" t="s">
        <v>18</v>
      </c>
      <c r="B20" s="17">
        <v>430000</v>
      </c>
      <c r="C20" s="17"/>
    </row>
    <row r="21" spans="1:3" x14ac:dyDescent="0.25">
      <c r="A21" s="16" t="s">
        <v>18</v>
      </c>
      <c r="B21" s="17">
        <v>547000</v>
      </c>
      <c r="C21" s="17"/>
    </row>
    <row r="22" spans="1:3" x14ac:dyDescent="0.25">
      <c r="A22" s="16"/>
      <c r="B22" s="17"/>
      <c r="C22" s="18">
        <f>SUM(B16:B21)</f>
        <v>13961766.42</v>
      </c>
    </row>
    <row r="23" spans="1:3" x14ac:dyDescent="0.25">
      <c r="A23" s="16" t="s">
        <v>19</v>
      </c>
      <c r="B23" s="17">
        <v>238057.74</v>
      </c>
      <c r="C23" s="17"/>
    </row>
    <row r="24" spans="1:3" x14ac:dyDescent="0.25">
      <c r="A24" s="16"/>
      <c r="B24" s="17"/>
      <c r="C24" s="18">
        <f>B23</f>
        <v>238057.74</v>
      </c>
    </row>
    <row r="25" spans="1:3" x14ac:dyDescent="0.25">
      <c r="A25" s="16" t="s">
        <v>20</v>
      </c>
      <c r="B25" s="17">
        <v>8251493.8300000001</v>
      </c>
      <c r="C25" s="17"/>
    </row>
    <row r="26" spans="1:3" x14ac:dyDescent="0.25">
      <c r="A26" s="16" t="s">
        <v>20</v>
      </c>
      <c r="B26" s="17">
        <v>660000</v>
      </c>
      <c r="C26" s="17"/>
    </row>
    <row r="27" spans="1:3" x14ac:dyDescent="0.25">
      <c r="A27" s="16"/>
      <c r="B27" s="17"/>
      <c r="C27" s="18">
        <f>SUM(B25:B26)</f>
        <v>8911493.8300000001</v>
      </c>
    </row>
    <row r="28" spans="1:3" x14ac:dyDescent="0.25">
      <c r="A28" s="16" t="s">
        <v>21</v>
      </c>
      <c r="B28" s="17">
        <v>9585565</v>
      </c>
      <c r="C28" s="17"/>
    </row>
    <row r="29" spans="1:3" x14ac:dyDescent="0.25">
      <c r="A29" s="16"/>
      <c r="B29" s="17"/>
      <c r="C29" s="18">
        <f>B28</f>
        <v>9585565</v>
      </c>
    </row>
    <row r="30" spans="1:3" x14ac:dyDescent="0.25">
      <c r="A30" s="16" t="s">
        <v>22</v>
      </c>
      <c r="B30" s="17">
        <v>1820787.84</v>
      </c>
      <c r="C30" s="17"/>
    </row>
    <row r="31" spans="1:3" x14ac:dyDescent="0.25">
      <c r="A31" s="16"/>
      <c r="B31" s="17"/>
      <c r="C31" s="18">
        <f>B30</f>
        <v>1820787.84</v>
      </c>
    </row>
    <row r="32" spans="1:3" x14ac:dyDescent="0.25">
      <c r="A32" s="16" t="s">
        <v>24</v>
      </c>
      <c r="B32" s="17">
        <v>2652000</v>
      </c>
      <c r="C32" s="17"/>
    </row>
    <row r="33" spans="1:3" x14ac:dyDescent="0.25">
      <c r="A33" s="16"/>
      <c r="B33" s="17"/>
      <c r="C33" s="18">
        <f>B32</f>
        <v>2652000</v>
      </c>
    </row>
    <row r="34" spans="1:3" x14ac:dyDescent="0.25">
      <c r="A34" s="16" t="s">
        <v>62</v>
      </c>
      <c r="B34" s="17">
        <v>84884187.519999996</v>
      </c>
      <c r="C34" s="17"/>
    </row>
    <row r="35" spans="1:3" x14ac:dyDescent="0.25">
      <c r="A35" s="16"/>
      <c r="B35" s="17"/>
      <c r="C35" s="18">
        <f>B34</f>
        <v>84884187.519999996</v>
      </c>
    </row>
    <row r="36" spans="1:3" x14ac:dyDescent="0.25">
      <c r="A36" s="16" t="s">
        <v>26</v>
      </c>
      <c r="B36" s="17">
        <v>2222482.41</v>
      </c>
      <c r="C36" s="17"/>
    </row>
    <row r="37" spans="1:3" x14ac:dyDescent="0.25">
      <c r="A37" s="16" t="s">
        <v>26</v>
      </c>
      <c r="B37" s="17">
        <v>123849.94</v>
      </c>
      <c r="C37" s="17"/>
    </row>
    <row r="38" spans="1:3" x14ac:dyDescent="0.25">
      <c r="A38" s="16" t="s">
        <v>26</v>
      </c>
      <c r="B38" s="17">
        <v>3717113.15</v>
      </c>
      <c r="C38" s="17"/>
    </row>
    <row r="39" spans="1:3" x14ac:dyDescent="0.25">
      <c r="A39" s="16" t="s">
        <v>26</v>
      </c>
      <c r="B39" s="17">
        <v>40582.410000000003</v>
      </c>
      <c r="C39" s="17"/>
    </row>
    <row r="40" spans="1:3" x14ac:dyDescent="0.25">
      <c r="A40" s="16" t="s">
        <v>26</v>
      </c>
      <c r="B40" s="17">
        <v>88959.69</v>
      </c>
      <c r="C40" s="17"/>
    </row>
    <row r="41" spans="1:3" x14ac:dyDescent="0.25">
      <c r="A41" s="16" t="s">
        <v>26</v>
      </c>
      <c r="B41" s="17">
        <v>102946.8</v>
      </c>
      <c r="C41" s="17"/>
    </row>
    <row r="42" spans="1:3" x14ac:dyDescent="0.25">
      <c r="A42" s="16" t="s">
        <v>26</v>
      </c>
      <c r="B42" s="17">
        <v>113247.98</v>
      </c>
      <c r="C42" s="17"/>
    </row>
    <row r="43" spans="1:3" x14ac:dyDescent="0.25">
      <c r="A43" s="16"/>
      <c r="B43" s="17"/>
      <c r="C43" s="18">
        <f>SUM(B36:B42)</f>
        <v>6409182.3800000008</v>
      </c>
    </row>
    <row r="44" spans="1:3" x14ac:dyDescent="0.25">
      <c r="A44" s="16" t="s">
        <v>27</v>
      </c>
      <c r="B44" s="17">
        <v>2231989.27</v>
      </c>
      <c r="C44" s="17"/>
    </row>
    <row r="45" spans="1:3" x14ac:dyDescent="0.25">
      <c r="A45" s="16" t="s">
        <v>27</v>
      </c>
      <c r="B45" s="17">
        <v>124024.6</v>
      </c>
      <c r="C45" s="17"/>
    </row>
    <row r="46" spans="1:3" x14ac:dyDescent="0.25">
      <c r="A46" s="16" t="s">
        <v>27</v>
      </c>
      <c r="B46" s="17">
        <v>3722355.86</v>
      </c>
      <c r="C46" s="17"/>
    </row>
    <row r="47" spans="1:3" x14ac:dyDescent="0.25">
      <c r="A47" s="16" t="s">
        <v>27</v>
      </c>
      <c r="B47" s="17">
        <v>40639.64</v>
      </c>
      <c r="C47" s="17"/>
    </row>
    <row r="48" spans="1:3" x14ac:dyDescent="0.25">
      <c r="A48" s="16" t="s">
        <v>27</v>
      </c>
      <c r="B48" s="17">
        <v>89085.17</v>
      </c>
      <c r="C48" s="17"/>
    </row>
    <row r="49" spans="1:3" x14ac:dyDescent="0.25">
      <c r="A49" s="16" t="s">
        <v>27</v>
      </c>
      <c r="B49" s="17">
        <v>103092</v>
      </c>
      <c r="C49" s="17"/>
    </row>
    <row r="50" spans="1:3" x14ac:dyDescent="0.25">
      <c r="A50" s="16" t="s">
        <v>27</v>
      </c>
      <c r="B50" s="17">
        <v>113407.72</v>
      </c>
      <c r="C50" s="17"/>
    </row>
    <row r="51" spans="1:3" x14ac:dyDescent="0.25">
      <c r="A51" s="16"/>
      <c r="B51" s="17"/>
      <c r="C51" s="18">
        <f>SUM(B44:B50)</f>
        <v>6424594.2599999998</v>
      </c>
    </row>
    <row r="52" spans="1:3" x14ac:dyDescent="0.25">
      <c r="A52" s="16" t="s">
        <v>28</v>
      </c>
      <c r="B52" s="17">
        <v>341189.67</v>
      </c>
      <c r="C52" s="17"/>
    </row>
    <row r="53" spans="1:3" x14ac:dyDescent="0.25">
      <c r="A53" s="16" t="s">
        <v>28</v>
      </c>
      <c r="B53" s="17">
        <v>19342.759999999998</v>
      </c>
      <c r="C53" s="17"/>
    </row>
    <row r="54" spans="1:3" x14ac:dyDescent="0.25">
      <c r="A54" s="16" t="s">
        <v>28</v>
      </c>
      <c r="B54" s="17">
        <v>599397.4</v>
      </c>
      <c r="C54" s="17"/>
    </row>
    <row r="55" spans="1:3" x14ac:dyDescent="0.25">
      <c r="A55" s="16" t="s">
        <v>28</v>
      </c>
      <c r="B55" s="17">
        <v>6582.48</v>
      </c>
      <c r="C55" s="17"/>
    </row>
    <row r="56" spans="1:3" x14ac:dyDescent="0.25">
      <c r="A56" s="16" t="s">
        <v>28</v>
      </c>
      <c r="B56" s="17">
        <v>14108.97</v>
      </c>
      <c r="C56" s="17"/>
    </row>
    <row r="57" spans="1:3" x14ac:dyDescent="0.25">
      <c r="A57" s="16" t="s">
        <v>28</v>
      </c>
      <c r="B57" s="17">
        <v>16182.24</v>
      </c>
      <c r="C57" s="17"/>
    </row>
    <row r="58" spans="1:3" x14ac:dyDescent="0.25">
      <c r="A58" s="16" t="s">
        <v>28</v>
      </c>
      <c r="B58" s="17">
        <v>16876.75</v>
      </c>
      <c r="C58" s="17"/>
    </row>
    <row r="59" spans="1:3" x14ac:dyDescent="0.25">
      <c r="A59" s="16"/>
      <c r="B59" s="17"/>
      <c r="C59" s="18">
        <f>SUM(B52:B58)</f>
        <v>1013680.27</v>
      </c>
    </row>
    <row r="60" spans="1:3" x14ac:dyDescent="0.25">
      <c r="A60" s="16" t="s">
        <v>31</v>
      </c>
      <c r="B60" s="17">
        <v>551788.63</v>
      </c>
      <c r="C60" s="17"/>
    </row>
    <row r="61" spans="1:3" x14ac:dyDescent="0.25">
      <c r="A61" s="16"/>
      <c r="B61" s="17"/>
      <c r="C61" s="18">
        <f>B60</f>
        <v>551788.63</v>
      </c>
    </row>
    <row r="62" spans="1:3" x14ac:dyDescent="0.25">
      <c r="A62" s="16" t="s">
        <v>32</v>
      </c>
      <c r="B62" s="17">
        <v>508607.52</v>
      </c>
      <c r="C62" s="17"/>
    </row>
    <row r="63" spans="1:3" x14ac:dyDescent="0.25">
      <c r="A63" s="16"/>
      <c r="B63" s="17"/>
      <c r="C63" s="18">
        <f>B62</f>
        <v>508607.52</v>
      </c>
    </row>
    <row r="64" spans="1:3" x14ac:dyDescent="0.25">
      <c r="A64" s="16" t="s">
        <v>33</v>
      </c>
      <c r="B64" s="17">
        <v>15034177.17</v>
      </c>
      <c r="C64" s="17"/>
    </row>
    <row r="65" spans="1:3" x14ac:dyDescent="0.25">
      <c r="A65" s="16"/>
      <c r="B65" s="17"/>
      <c r="C65" s="18">
        <f>B64</f>
        <v>15034177.17</v>
      </c>
    </row>
    <row r="66" spans="1:3" x14ac:dyDescent="0.25">
      <c r="A66" s="16" t="s">
        <v>34</v>
      </c>
      <c r="B66" s="17">
        <v>26614</v>
      </c>
      <c r="C66" s="17"/>
    </row>
    <row r="67" spans="1:3" x14ac:dyDescent="0.25">
      <c r="A67" s="16"/>
      <c r="B67" s="17"/>
      <c r="C67" s="18">
        <f>B66</f>
        <v>26614</v>
      </c>
    </row>
    <row r="68" spans="1:3" x14ac:dyDescent="0.25">
      <c r="A68" s="16" t="s">
        <v>35</v>
      </c>
      <c r="B68" s="17">
        <v>138</v>
      </c>
      <c r="C68" s="17"/>
    </row>
    <row r="69" spans="1:3" x14ac:dyDescent="0.25">
      <c r="A69" s="16"/>
      <c r="B69" s="17"/>
      <c r="C69" s="18">
        <f>B68</f>
        <v>138</v>
      </c>
    </row>
    <row r="70" spans="1:3" x14ac:dyDescent="0.25">
      <c r="A70" s="16" t="s">
        <v>37</v>
      </c>
      <c r="B70" s="17">
        <v>82600</v>
      </c>
      <c r="C70" s="17"/>
    </row>
    <row r="71" spans="1:3" x14ac:dyDescent="0.25">
      <c r="A71" s="16"/>
      <c r="B71" s="17"/>
      <c r="C71" s="18">
        <f>B70</f>
        <v>82600</v>
      </c>
    </row>
    <row r="72" spans="1:3" x14ac:dyDescent="0.25">
      <c r="A72" s="16" t="s">
        <v>39</v>
      </c>
      <c r="B72" s="17">
        <v>383900</v>
      </c>
      <c r="C72" s="17"/>
    </row>
    <row r="73" spans="1:3" x14ac:dyDescent="0.25">
      <c r="A73" s="16" t="s">
        <v>39</v>
      </c>
      <c r="B73" s="17">
        <v>457650</v>
      </c>
      <c r="C73" s="17"/>
    </row>
    <row r="74" spans="1:3" x14ac:dyDescent="0.25">
      <c r="A74" s="16" t="s">
        <v>39</v>
      </c>
      <c r="B74" s="17">
        <v>42400</v>
      </c>
      <c r="C74" s="17"/>
    </row>
    <row r="75" spans="1:3" x14ac:dyDescent="0.25">
      <c r="A75" s="16" t="s">
        <v>39</v>
      </c>
      <c r="B75" s="17">
        <v>554500</v>
      </c>
      <c r="C75" s="17"/>
    </row>
    <row r="76" spans="1:3" x14ac:dyDescent="0.25">
      <c r="A76" s="16" t="s">
        <v>39</v>
      </c>
      <c r="B76" s="17">
        <v>412850</v>
      </c>
      <c r="C76" s="17"/>
    </row>
    <row r="77" spans="1:3" x14ac:dyDescent="0.25">
      <c r="A77" s="16" t="s">
        <v>39</v>
      </c>
      <c r="B77" s="17">
        <v>829250</v>
      </c>
      <c r="C77" s="17"/>
    </row>
    <row r="78" spans="1:3" x14ac:dyDescent="0.25">
      <c r="A78" s="16"/>
      <c r="B78" s="17"/>
      <c r="C78" s="18">
        <f>SUM(B72:B77)</f>
        <v>2680550</v>
      </c>
    </row>
    <row r="79" spans="1:3" x14ac:dyDescent="0.25">
      <c r="A79" s="16" t="s">
        <v>63</v>
      </c>
      <c r="B79" s="17">
        <v>490000</v>
      </c>
      <c r="C79" s="17"/>
    </row>
    <row r="80" spans="1:3" x14ac:dyDescent="0.25">
      <c r="A80" s="16"/>
      <c r="B80" s="17"/>
      <c r="C80" s="18">
        <f>B79</f>
        <v>490000</v>
      </c>
    </row>
    <row r="81" spans="1:3" x14ac:dyDescent="0.25">
      <c r="A81" s="16" t="s">
        <v>43</v>
      </c>
      <c r="B81" s="17">
        <v>800882.92</v>
      </c>
      <c r="C81" s="17"/>
    </row>
    <row r="82" spans="1:3" x14ac:dyDescent="0.25">
      <c r="A82" s="16"/>
      <c r="B82" s="17"/>
      <c r="C82" s="18">
        <f>B81</f>
        <v>800882.92</v>
      </c>
    </row>
    <row r="83" spans="1:3" x14ac:dyDescent="0.25">
      <c r="A83" s="16" t="s">
        <v>45</v>
      </c>
      <c r="B83" s="17">
        <v>18855.900000000001</v>
      </c>
      <c r="C83" s="17"/>
    </row>
    <row r="84" spans="1:3" x14ac:dyDescent="0.25">
      <c r="A84" s="16"/>
      <c r="B84" s="17"/>
      <c r="C84" s="18">
        <f>B83</f>
        <v>18855.900000000001</v>
      </c>
    </row>
    <row r="85" spans="1:3" x14ac:dyDescent="0.25">
      <c r="A85" s="16" t="s">
        <v>48</v>
      </c>
      <c r="B85" s="17">
        <v>61562.02</v>
      </c>
      <c r="C85" s="17"/>
    </row>
    <row r="86" spans="1:3" x14ac:dyDescent="0.25">
      <c r="A86" s="16"/>
      <c r="B86" s="17"/>
      <c r="C86" s="18">
        <f>B85</f>
        <v>61562.02</v>
      </c>
    </row>
    <row r="87" spans="1:3" x14ac:dyDescent="0.25">
      <c r="A87" s="16" t="s">
        <v>50</v>
      </c>
      <c r="B87" s="17">
        <v>112519.73</v>
      </c>
      <c r="C87" s="17"/>
    </row>
    <row r="88" spans="1:3" x14ac:dyDescent="0.25">
      <c r="A88" s="16"/>
      <c r="B88" s="17"/>
      <c r="C88" s="18">
        <f>B87</f>
        <v>112519.73</v>
      </c>
    </row>
    <row r="89" spans="1:3" x14ac:dyDescent="0.25">
      <c r="A89" s="16" t="s">
        <v>65</v>
      </c>
      <c r="B89" s="17">
        <v>13174.7</v>
      </c>
      <c r="C89" s="17"/>
    </row>
    <row r="90" spans="1:3" x14ac:dyDescent="0.25">
      <c r="A90" s="16"/>
      <c r="B90" s="17"/>
      <c r="C90" s="18">
        <f>B89</f>
        <v>13174.7</v>
      </c>
    </row>
    <row r="91" spans="1:3" x14ac:dyDescent="0.25">
      <c r="A91" s="16" t="s">
        <v>52</v>
      </c>
      <c r="B91" s="17">
        <v>1312500</v>
      </c>
      <c r="C91" s="17"/>
    </row>
    <row r="92" spans="1:3" x14ac:dyDescent="0.25">
      <c r="A92" s="16"/>
      <c r="B92" s="17"/>
      <c r="C92" s="18">
        <f>B91</f>
        <v>1312500</v>
      </c>
    </row>
    <row r="93" spans="1:3" x14ac:dyDescent="0.25">
      <c r="A93" s="16" t="s">
        <v>66</v>
      </c>
      <c r="B93" s="17">
        <v>9298.4</v>
      </c>
      <c r="C93" s="17"/>
    </row>
    <row r="94" spans="1:3" x14ac:dyDescent="0.25">
      <c r="A94" s="14"/>
      <c r="B94" s="19"/>
      <c r="C94" s="15">
        <f>B93</f>
        <v>9298.4</v>
      </c>
    </row>
    <row r="95" spans="1:3" x14ac:dyDescent="0.25">
      <c r="B95" s="20">
        <f>SUM(B4:B94)</f>
        <v>224980506.61999995</v>
      </c>
      <c r="C95" s="20">
        <f>SUM(C11,C13,C15,C22,C24,C27,C29,C31,C33,C35,C43,C51,C59,C61,C63,C65,C67,C69,C71,C78,C80,C82,C84,C86,C88,C90,C92,C94)</f>
        <v>224980506.61999997</v>
      </c>
    </row>
  </sheetData>
  <sortState xmlns:xlrd2="http://schemas.microsoft.com/office/spreadsheetml/2017/richdata2" ref="A4:C93">
    <sortCondition ref="A4:A93"/>
  </sortState>
  <mergeCells count="2">
    <mergeCell ref="A1:B1"/>
    <mergeCell ref="A2:B2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 y egresos</vt:lpstr>
      <vt:lpstr>RefCCPAux</vt:lpstr>
      <vt:lpstr>Resumen Febrero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Massiel Martinez Castillo</cp:lastModifiedBy>
  <cp:lastPrinted>2022-03-04T18:31:21Z</cp:lastPrinted>
  <dcterms:created xsi:type="dcterms:W3CDTF">2022-03-02T19:12:40Z</dcterms:created>
  <dcterms:modified xsi:type="dcterms:W3CDTF">2022-03-07T17:55:45Z</dcterms:modified>
</cp:coreProperties>
</file>