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13_ncr:1_{C057E14B-8233-4350-84FE-EF700570C1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gresos y egresos" sheetId="3" r:id="rId1"/>
    <sheet name="RefCCPAux" sheetId="1" r:id="rId2"/>
    <sheet name="Resumen Marzo 202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2" i="2" l="1"/>
  <c r="C170" i="2"/>
  <c r="C168" i="2"/>
  <c r="C166" i="2"/>
  <c r="C164" i="2"/>
  <c r="C162" i="2"/>
  <c r="C160" i="2"/>
  <c r="C157" i="2"/>
  <c r="C155" i="2"/>
  <c r="C153" i="2"/>
  <c r="C150" i="2"/>
  <c r="C147" i="2"/>
  <c r="C145" i="2"/>
  <c r="C143" i="2"/>
  <c r="C141" i="2"/>
  <c r="C139" i="2"/>
  <c r="C137" i="2"/>
  <c r="C135" i="2"/>
  <c r="C133" i="2"/>
  <c r="C131" i="2"/>
  <c r="C128" i="2"/>
  <c r="C125" i="2"/>
  <c r="C123" i="2"/>
  <c r="C121" i="2"/>
  <c r="C118" i="2"/>
  <c r="C116" i="2"/>
  <c r="C114" i="2"/>
  <c r="C112" i="2"/>
  <c r="C110" i="2"/>
  <c r="C108" i="2"/>
  <c r="C105" i="2"/>
  <c r="C103" i="2"/>
  <c r="C101" i="2"/>
  <c r="C98" i="2"/>
  <c r="C96" i="2"/>
  <c r="C94" i="2"/>
  <c r="C92" i="2"/>
  <c r="C90" i="2"/>
  <c r="C88" i="2"/>
  <c r="C86" i="2"/>
  <c r="C84" i="2"/>
  <c r="C78" i="2"/>
  <c r="C76" i="2"/>
  <c r="C73" i="2"/>
  <c r="C71" i="2"/>
  <c r="C69" i="2"/>
  <c r="C67" i="2"/>
  <c r="C65" i="2"/>
  <c r="C63" i="2"/>
  <c r="C54" i="2"/>
  <c r="C45" i="2"/>
  <c r="C36" i="2"/>
  <c r="C34" i="2"/>
  <c r="C32" i="2"/>
  <c r="C30" i="2"/>
  <c r="C27" i="2"/>
  <c r="C25" i="2"/>
  <c r="C17" i="2"/>
  <c r="C15" i="2"/>
  <c r="C13" i="2"/>
  <c r="C11" i="2"/>
  <c r="B172" i="2"/>
  <c r="D7" i="1"/>
  <c r="C7" i="1"/>
  <c r="E28" i="3"/>
  <c r="E91" i="3" l="1"/>
  <c r="F91" i="3" s="1"/>
  <c r="F93" i="3" s="1"/>
  <c r="G28" i="3"/>
  <c r="G94" i="3" l="1"/>
  <c r="F28" i="3"/>
</calcChain>
</file>

<file path=xl/sharedStrings.xml><?xml version="1.0" encoding="utf-8"?>
<sst xmlns="http://schemas.openxmlformats.org/spreadsheetml/2006/main" count="607" uniqueCount="207">
  <si>
    <t>Tipo</t>
  </si>
  <si>
    <t>Agrupaciones</t>
  </si>
  <si>
    <t>Total Devengado</t>
  </si>
  <si>
    <t>Total Pagado</t>
  </si>
  <si>
    <t/>
  </si>
  <si>
    <t>Total General</t>
  </si>
  <si>
    <t>Organismos Financiadores</t>
  </si>
  <si>
    <t>100-TESORO NACIONAL</t>
  </si>
  <si>
    <t>Actividad / Obra</t>
  </si>
  <si>
    <t>0001-Dirección y gestión administrativa y financiera</t>
  </si>
  <si>
    <t>Programa</t>
  </si>
  <si>
    <t>01-Actividades centrales</t>
  </si>
  <si>
    <t>Ref CCP Concepto</t>
  </si>
  <si>
    <t>2.1-REMUNERACIONES Y CONTRIBUCIONES</t>
  </si>
  <si>
    <t>Ref CCP Cuenta</t>
  </si>
  <si>
    <t>2.1.1-REMUNERACIONES</t>
  </si>
  <si>
    <t>Ref CCP Aux</t>
  </si>
  <si>
    <t>2.1.1.1.01-Sueldos empleados fijos</t>
  </si>
  <si>
    <t>2.1.1.2.08-Empleados temporales</t>
  </si>
  <si>
    <t>2.1.1.2.11-Interinato</t>
  </si>
  <si>
    <t>2.1.1.3.01-Sueldos al personal fijo en trámite de pensiones</t>
  </si>
  <si>
    <t>2.1.1.5.03-Prestación laboral por desvinculación</t>
  </si>
  <si>
    <t>2.1.1.5.04-Proporción de vacaciones no disfrutadas</t>
  </si>
  <si>
    <t>2.1.2-SOBRESUELDOS</t>
  </si>
  <si>
    <t>2.1.2.2.05-Compensación servicios de seguridad</t>
  </si>
  <si>
    <t>2.1.5-CONTRIBUCIONES A LA SEGURIDAD SOCIAL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</si>
  <si>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</si>
  <si>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</si>
  <si>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</si>
  <si>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</si>
  <si>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2.2.1-SERVICIOS BÁSICOS</t>
  </si>
  <si>
    <t>2.2.1.3.01-Teléfono local</t>
  </si>
  <si>
    <t>2.2.1.5.01-Servicio de internet y televisión por cable</t>
  </si>
  <si>
    <t>2.2.1.6.01-Energía eléctrica</t>
  </si>
  <si>
    <t>2.2.1.7.01-Agua</t>
  </si>
  <si>
    <t>2.2.1.8.01-Recolección de residuos</t>
  </si>
  <si>
    <t>2.2.2-PUBLICIDAD, IMPRESIÓN Y ENCUADERNACIÓN</t>
  </si>
  <si>
    <t>2.2.2.1.01-Publicidad y propaganda</t>
  </si>
  <si>
    <t>2.2.3-VIÁTICOS</t>
  </si>
  <si>
    <t>2.2.3.1.01-Viáticos dentro del país</t>
  </si>
  <si>
    <t>2.2.5-ALQUILERES Y RENTAS</t>
  </si>
  <si>
    <t>2.2.6-SEGUROS</t>
  </si>
  <si>
    <t>2.2.6.3.01-Seguros de personas</t>
  </si>
  <si>
    <t>2.2.7-SERVICIOS DE CONSERVACIÓN, REPARACIONES MENORES E INSTALACIONES TEMPORALES</t>
  </si>
  <si>
    <t>2.2.7.2.06-Mantenimiento y reparación de equipos de transporte, tracción y elevación</t>
  </si>
  <si>
    <t>2.3-MATERIALES Y SUMINISTROS</t>
  </si>
  <si>
    <t>2.3.1-ALIMENTOS Y PRODUCTOS AGROFORESTALES</t>
  </si>
  <si>
    <t>2.3.1.1.01-Alimentos y bebidas para personas</t>
  </si>
  <si>
    <t>2.3.3-PAPEL, CARTÓN E IMPRESOS</t>
  </si>
  <si>
    <t>2.3.3.3.01-Productos de artes gráficas</t>
  </si>
  <si>
    <t>2.3.7-COMBUSTIBLES, LUBRICANTES, PRODUCTOS QUÍMICOS Y CONEXOS</t>
  </si>
  <si>
    <t>2.3.7.1.01-Gasolina</t>
  </si>
  <si>
    <t>2.3.9-PRODUCTOS Y ÚTILES VARIOS</t>
  </si>
  <si>
    <t>11-Captación, distribución y titulación de tierras para la transformación de la estructura y producción agraria</t>
  </si>
  <si>
    <t>12-Apoyo y Fomento a la producción agropecuaria.</t>
  </si>
  <si>
    <t>2.1.1.2.03-Suplencias</t>
  </si>
  <si>
    <t>2.1.1.2.05-Periodo probatorio de ingreso a carrera</t>
  </si>
  <si>
    <t>0002-Dotación de parcelas o predios</t>
  </si>
  <si>
    <t>0003-Preparación de tierras y siembra de cultivos.</t>
  </si>
  <si>
    <t>0004-Construcción e instalación de infraestructura productiva</t>
  </si>
  <si>
    <t>121-SALDOS DISPONIBLES DE PERIODOS ANTERIORES</t>
  </si>
  <si>
    <t>2.2.5.4.01-Alquileres de equipos de transporte, tracción y elevación</t>
  </si>
  <si>
    <t>2.3.6-PRODUCTOS DE MINERALES, METÁLICOS Y NO METÁLICOS</t>
  </si>
  <si>
    <t>2.3.6.3.06-Productos metálicos</t>
  </si>
  <si>
    <t>2.3.9.9.01-Productos y Utiles Varios  n.i.p</t>
  </si>
  <si>
    <t>POR OBJETO DEL GASTO</t>
  </si>
  <si>
    <t>Instituto Agrario Dominicano (IAD)</t>
  </si>
  <si>
    <t>BANCO DE RESERVAS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</si>
  <si>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</si>
  <si>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</si>
  <si>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</si>
  <si>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</si>
  <si>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</si>
  <si>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</si>
  <si>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</si>
  <si>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</si>
  <si>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</si>
  <si>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</si>
  <si>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</si>
  <si>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</si>
  <si>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</si>
  <si>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</si>
  <si>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</si>
  <si>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Suplencias</t>
  </si>
  <si>
    <t>Periodo probatorio de ingreso a carrera</t>
  </si>
  <si>
    <t>Empleados temporales</t>
  </si>
  <si>
    <t>Interinato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</si>
  <si>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</si>
  <si>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</si>
  <si>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</si>
  <si>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</si>
  <si>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</si>
  <si>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</si>
  <si>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Recolección de residuos</t>
  </si>
  <si>
    <t>Seguros de personas</t>
  </si>
  <si>
    <t xml:space="preserve">Pagos Fondo 100- </t>
  </si>
  <si>
    <t>TOTAL PAGADO</t>
  </si>
  <si>
    <t>Agron. Francisco Guillermo Garcia Garcia</t>
  </si>
  <si>
    <t xml:space="preserve">           Lic. Adile A. Cruceta Abbott</t>
  </si>
  <si>
    <t xml:space="preserve">    Director General</t>
  </si>
  <si>
    <t xml:space="preserve">            Directora Administrativa Financiera</t>
  </si>
  <si>
    <t xml:space="preserve">   Lic. Eulogio Santana Gil</t>
  </si>
  <si>
    <t>Enc.Depto.Financiero</t>
  </si>
  <si>
    <t xml:space="preserve">    Encargado Contabilidad</t>
  </si>
  <si>
    <t xml:space="preserve">                                                                                                                             </t>
  </si>
  <si>
    <t>Sueldos al personal fijo en tramite de pensiones</t>
  </si>
  <si>
    <t>Prestacion laboral por desvinculacion</t>
  </si>
  <si>
    <t>Proporcion de vacaciones no disfrutadas</t>
  </si>
  <si>
    <t>Compensacion servicios de seguridad</t>
  </si>
  <si>
    <t>Agua</t>
  </si>
  <si>
    <t>Publicidad y propaganda</t>
  </si>
  <si>
    <t>Viaticos dentro del pais</t>
  </si>
  <si>
    <t>Alquileres de equipos de transporte, traccion y elevacion</t>
  </si>
  <si>
    <t>Mantenimiento y reparacion de equipos de transporte, traccion y elevacion</t>
  </si>
  <si>
    <t>Alimentos y bebidas para personas</t>
  </si>
  <si>
    <t>Productos metalicos</t>
  </si>
  <si>
    <t>Gasolina</t>
  </si>
  <si>
    <t>Productos y utiles varios n.i.p</t>
  </si>
  <si>
    <t>RESUMEN DE GASTO DEL MES DE MARZO 2022</t>
  </si>
  <si>
    <t>2.2.2.2.01-Impresión, encuadernación y rotulación</t>
  </si>
  <si>
    <t>2.2.7.2.05-Mantenimiento y reparación de equipo de comunicación y audiovisuales</t>
  </si>
  <si>
    <t>2.2.8-OTROS SERVICIOS NO INCLUIDOS EN CONCEPTOS ANTERIORES</t>
  </si>
  <si>
    <t>2.2.8.7.02-Servicios jurídicos</t>
  </si>
  <si>
    <t>2.2.9-OTRAS CONTRATACIONES DE SERVICIOS</t>
  </si>
  <si>
    <t>2.2.9.2.01-Servicios de alimentación</t>
  </si>
  <si>
    <t>2.3.1.3.03-Productos forestales</t>
  </si>
  <si>
    <t>2.3.1.4.01-Madera, corcho y sus manufacturas</t>
  </si>
  <si>
    <t>2.3.2-TEXTILES Y VESTUARIOS</t>
  </si>
  <si>
    <t>2.3.2.2.01-Acabados textiles</t>
  </si>
  <si>
    <t>2.3.2.3.01-Prendas y accesorios de vestir</t>
  </si>
  <si>
    <t>2.3.3.1.01-Papel de escritorio</t>
  </si>
  <si>
    <t>2.3.3.2.01-Papel y cartón</t>
  </si>
  <si>
    <t>2.3.5-CUERO, CAUCHO Y PLÁSTICO</t>
  </si>
  <si>
    <t>2.3.5.3.01-Llantas y neumáticos</t>
  </si>
  <si>
    <t>2.3.5.5.01-Plástico</t>
  </si>
  <si>
    <t>2.3.9.1.01-Útiles y materiales de limpieza e higiene</t>
  </si>
  <si>
    <t>2.3.9.2.01-Útiles  y materiales de escritorio, oficina e informática</t>
  </si>
  <si>
    <t>2.3.9.6.01-Productos eléctricos y afines</t>
  </si>
  <si>
    <t>2.3.9.9.04-Productos y útiles de defensa y seguridad</t>
  </si>
  <si>
    <t>2.6-BIENES MUEBLES, INMUEBLES E INTANGIBLES</t>
  </si>
  <si>
    <t>2.6.5-MAQUINARIA, OTROS EQUIPOS Y HERRAMIENTAS</t>
  </si>
  <si>
    <t>2.6.5.2.01-Maquinaria y equipo industrial</t>
  </si>
  <si>
    <t>0001-Captación de tierras</t>
  </si>
  <si>
    <t>0001-Asistencia técnica, pecuaria y agroforestal</t>
  </si>
  <si>
    <t>0002-Capacitación y organización de los parceleros</t>
  </si>
  <si>
    <t>2.1.1.2.06-Jornales</t>
  </si>
  <si>
    <t>2.2.7.1.01-Reparaciones y mantenimientos menores en edificaciones</t>
  </si>
  <si>
    <t>2.2.7.1.03-Limpieza, desmalezamiento de tierras y terrenos</t>
  </si>
  <si>
    <t>2.2.7.2.01-Mantenimiento y reparación de mobiliarios y equipos de oficina</t>
  </si>
  <si>
    <t>2.2.7.2.02-Mantenimiento y reparación de equipos tecnología e información</t>
  </si>
  <si>
    <t>2.2.8.5.01-Fumigación</t>
  </si>
  <si>
    <t>2.3.2.1.01-Hilados, fibras, telas y útiles de costura</t>
  </si>
  <si>
    <t>2.3.6.1.01-Productos de cemento</t>
  </si>
  <si>
    <t>2.3.6.3.04-Herramientas menores</t>
  </si>
  <si>
    <t>2.3.7.1.02-Gasoil</t>
  </si>
  <si>
    <t>2.3.7.2.03-Productos químicos de uso personal y de laboratorios</t>
  </si>
  <si>
    <t>2.3.7.2.06-Pinturas, lacas, barnices, diluyentes y absorbentes para pinturas</t>
  </si>
  <si>
    <t>2.3.7.2.99-Otros productos químicos y conexos</t>
  </si>
  <si>
    <t>2.3.9.8.01-Repuestos</t>
  </si>
  <si>
    <t>2.6.1-MOBILIARIO Y EQUIPO</t>
  </si>
  <si>
    <t>2.6.1.3.01-Equipos de tecnología de la información y comunicación</t>
  </si>
  <si>
    <t>2.6.4-VEHÍCULOS Y EQUIPO DE TRANSPORTE, TRACCIÓN Y ELEVACIÓN</t>
  </si>
  <si>
    <t>2.6.4.1.01-Automóviles y camiones</t>
  </si>
  <si>
    <t>2.6.5.6.01-Equipo de generación eléctrica y a fines</t>
  </si>
  <si>
    <t>2.7-OBRAS</t>
  </si>
  <si>
    <t>2.7.2-INFRAESTRUCTURA</t>
  </si>
  <si>
    <t>2.7.2.1.01-Obras hidraúlicas y sanitarias</t>
  </si>
  <si>
    <t>Lib.1266-1</t>
  </si>
  <si>
    <t>Lib.1300-1</t>
  </si>
  <si>
    <t>Pagos de Servicios Personales y Gastos Operacionales, Correspondiente al Mes de Marzo 2022.</t>
  </si>
  <si>
    <t>Pagos de Gastos Capital, Correspondiente a los Mes de Marzo 2022.</t>
  </si>
  <si>
    <t>Jornales</t>
  </si>
  <si>
    <t>Impresión, encuadernacion y rotulacion</t>
  </si>
  <si>
    <t>Reparaciones y mantenimiento menores en edificaciones</t>
  </si>
  <si>
    <t>Limpieza, desmalezamiento de tierras y terrenos</t>
  </si>
  <si>
    <t>Mantenimiento y reparacion de mobiliarios y equipo de oficina</t>
  </si>
  <si>
    <t>Mantenimiento y reparacion de equipos tecnologia e informacion</t>
  </si>
  <si>
    <t>Mantenimiento y reparacion de equipos de comunicación y audiovisuales</t>
  </si>
  <si>
    <t>Fumigacion</t>
  </si>
  <si>
    <t>Servicios juridicos</t>
  </si>
  <si>
    <t>Servicio de alimentacion</t>
  </si>
  <si>
    <t>Productos forestales</t>
  </si>
  <si>
    <t>Madera, corcho y sus manufacturas</t>
  </si>
  <si>
    <t>Hilados, fibras, telas y utiles de costura</t>
  </si>
  <si>
    <t>Acabados textiles</t>
  </si>
  <si>
    <t>Prendas y accesorios de vestir</t>
  </si>
  <si>
    <t>Papel de escritorio</t>
  </si>
  <si>
    <t>Papel y carton</t>
  </si>
  <si>
    <t>Llantas y neumaticos</t>
  </si>
  <si>
    <t>Plastico</t>
  </si>
  <si>
    <t>Productos de cemento</t>
  </si>
  <si>
    <t>Herramientas menores</t>
  </si>
  <si>
    <t>Gasoil</t>
  </si>
  <si>
    <t>Productos quimicos de uso personal y de laboratorios</t>
  </si>
  <si>
    <t>Pinturas, lacas, barnices, diluyentes y absorbentes para pinturas</t>
  </si>
  <si>
    <t>Otros productos quimicos y conexos</t>
  </si>
  <si>
    <t>Utiles y materiales de escritorio, oficinas e informatica</t>
  </si>
  <si>
    <t>Productos electricos y afines</t>
  </si>
  <si>
    <t>Repuestos</t>
  </si>
  <si>
    <t>Productos y utiles de defensa y seguridad</t>
  </si>
  <si>
    <t>Equipos de tecnologia de la informacion y comunicación</t>
  </si>
  <si>
    <t>automoviles y camiones</t>
  </si>
  <si>
    <t>Maquinaria y equipo industrial</t>
  </si>
  <si>
    <t>Equipo de generacion electrica y a fines</t>
  </si>
  <si>
    <t>Obras hidraulicas y sanitarias</t>
  </si>
  <si>
    <t xml:space="preserve">  Lic. Augusto R. Alfonzo C.</t>
  </si>
  <si>
    <t>Ingresos y Egresos del 1ro.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</si>
</sst>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9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3" fontId="2" fillId="0" borderId="0" xfId="1" applyFont="1" applyAlignment="1">
      <alignment horizontal="right"/>
    </xf>
    <xf numFmtId="43" fontId="0" fillId="0" borderId="0" xfId="1" applyFont="1"/>
    <xf numFmtId="49" fontId="4" fillId="0" borderId="0" xfId="0" applyNumberFormat="1" applyFont="1" applyAlignment="1">
      <alignment horizontal="left"/>
    </xf>
    <xf numFmtId="43" fontId="4" fillId="0" borderId="0" xfId="1" applyFont="1" applyAlignment="1">
      <alignment horizontal="right"/>
    </xf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 applyAlignment="1">
      <alignment horizontal="left" indent="2"/>
    </xf>
    <xf numFmtId="49" fontId="4" fillId="0" borderId="0" xfId="0" applyNumberFormat="1" applyFont="1" applyAlignment="1">
      <alignment horizontal="left" indent="3"/>
    </xf>
    <xf numFmtId="49" fontId="4" fillId="0" borderId="0" xfId="0" applyNumberFormat="1" applyFont="1" applyAlignment="1">
      <alignment horizontal="left" indent="4"/>
    </xf>
    <xf numFmtId="0" fontId="5" fillId="0" borderId="1" xfId="0" applyFont="1" applyBorder="1"/>
    <xf numFmtId="43" fontId="6" fillId="0" borderId="1" xfId="0" applyNumberFormat="1" applyFont="1" applyBorder="1"/>
    <xf numFmtId="49" fontId="5" fillId="0" borderId="1" xfId="0" applyNumberFormat="1" applyFont="1" applyBorder="1" applyAlignment="1">
      <alignment horizontal="left" indent="5"/>
    </xf>
    <xf numFmtId="43" fontId="5" fillId="0" borderId="1" xfId="1" applyFont="1" applyBorder="1" applyAlignment="1">
      <alignment horizontal="right"/>
    </xf>
    <xf numFmtId="43" fontId="5" fillId="0" borderId="1" xfId="0" applyNumberFormat="1" applyFont="1" applyBorder="1"/>
    <xf numFmtId="43" fontId="6" fillId="0" borderId="0" xfId="0" applyNumberFormat="1" applyFont="1"/>
    <xf numFmtId="0" fontId="7" fillId="0" borderId="0" xfId="0" applyFont="1"/>
    <xf numFmtId="0" fontId="9" fillId="0" borderId="8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3" fontId="8" fillId="0" borderId="0" xfId="2" applyNumberFormat="1" applyFont="1" applyFill="1" applyBorder="1"/>
    <xf numFmtId="43" fontId="9" fillId="0" borderId="0" xfId="2" applyNumberFormat="1" applyFont="1" applyFill="1" applyBorder="1"/>
    <xf numFmtId="0" fontId="9" fillId="0" borderId="0" xfId="0" applyFont="1"/>
    <xf numFmtId="0" fontId="12" fillId="0" borderId="8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3" fontId="12" fillId="0" borderId="0" xfId="2" applyNumberFormat="1" applyFont="1" applyFill="1" applyBorder="1"/>
    <xf numFmtId="0" fontId="7" fillId="0" borderId="8" xfId="0" applyFont="1" applyBorder="1"/>
    <xf numFmtId="0" fontId="13" fillId="0" borderId="0" xfId="0" applyFont="1"/>
    <xf numFmtId="0" fontId="9" fillId="3" borderId="0" xfId="0" applyFont="1" applyFill="1" applyAlignment="1">
      <alignment horizontal="left" vertical="center"/>
    </xf>
    <xf numFmtId="14" fontId="9" fillId="0" borderId="0" xfId="0" applyNumberFormat="1" applyFont="1"/>
    <xf numFmtId="43" fontId="11" fillId="0" borderId="0" xfId="2" applyNumberFormat="1" applyFont="1" applyFill="1" applyBorder="1"/>
    <xf numFmtId="43" fontId="1" fillId="2" borderId="1" xfId="1" applyFont="1" applyFill="1" applyBorder="1" applyAlignment="1">
      <alignment horizontal="left"/>
    </xf>
    <xf numFmtId="49" fontId="2" fillId="0" borderId="0" xfId="0" applyNumberFormat="1" applyFont="1" applyAlignment="1">
      <alignment horizontal="left" indent="5"/>
    </xf>
    <xf numFmtId="0" fontId="0" fillId="0" borderId="1" xfId="0" applyBorder="1"/>
    <xf numFmtId="0" fontId="14" fillId="0" borderId="8" xfId="0" applyFont="1" applyBorder="1"/>
    <xf numFmtId="14" fontId="14" fillId="0" borderId="0" xfId="0" applyNumberFormat="1" applyFont="1"/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43" fontId="14" fillId="0" borderId="0" xfId="2" applyNumberFormat="1" applyFont="1" applyFill="1" applyBorder="1"/>
    <xf numFmtId="0" fontId="15" fillId="0" borderId="0" xfId="0" applyFont="1"/>
    <xf numFmtId="43" fontId="15" fillId="3" borderId="0" xfId="1" applyFont="1" applyFill="1" applyBorder="1" applyAlignment="1">
      <alignment horizontal="right"/>
    </xf>
    <xf numFmtId="43" fontId="14" fillId="3" borderId="0" xfId="1" applyFont="1" applyFill="1" applyBorder="1"/>
    <xf numFmtId="43" fontId="14" fillId="0" borderId="0" xfId="1" applyFont="1" applyFill="1" applyBorder="1"/>
    <xf numFmtId="43" fontId="15" fillId="0" borderId="0" xfId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43" fontId="17" fillId="0" borderId="0" xfId="0" applyNumberFormat="1" applyFont="1"/>
    <xf numFmtId="43" fontId="16" fillId="0" borderId="0" xfId="0" applyNumberFormat="1" applyFont="1"/>
    <xf numFmtId="43" fontId="16" fillId="0" borderId="0" xfId="1" applyFont="1" applyFill="1" applyBorder="1"/>
    <xf numFmtId="0" fontId="14" fillId="0" borderId="0" xfId="0" applyFont="1"/>
    <xf numFmtId="43" fontId="16" fillId="0" borderId="2" xfId="0" applyNumberFormat="1" applyFont="1" applyBorder="1"/>
    <xf numFmtId="43" fontId="16" fillId="0" borderId="11" xfId="2" applyNumberFormat="1" applyFont="1" applyFill="1" applyBorder="1"/>
    <xf numFmtId="0" fontId="18" fillId="0" borderId="0" xfId="0" applyFo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top" wrapText="1"/>
    </xf>
    <xf numFmtId="4" fontId="16" fillId="3" borderId="7" xfId="0" applyNumberFormat="1" applyFont="1" applyFill="1" applyBorder="1" applyAlignment="1">
      <alignment horizontal="right" vertical="center"/>
    </xf>
    <xf numFmtId="0" fontId="16" fillId="0" borderId="8" xfId="0" applyFont="1" applyBorder="1"/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3" fontId="19" fillId="0" borderId="0" xfId="1" applyFont="1" applyFill="1" applyBorder="1"/>
    <xf numFmtId="43" fontId="19" fillId="0" borderId="9" xfId="1" applyFont="1" applyFill="1" applyBorder="1"/>
    <xf numFmtId="0" fontId="19" fillId="0" borderId="0" xfId="0" applyFont="1"/>
    <xf numFmtId="14" fontId="21" fillId="0" borderId="0" xfId="0" applyNumberFormat="1" applyFont="1"/>
    <xf numFmtId="0" fontId="21" fillId="0" borderId="0" xfId="0" applyFont="1" applyAlignment="1">
      <alignment horizontal="center"/>
    </xf>
    <xf numFmtId="4" fontId="15" fillId="0" borderId="0" xfId="0" applyNumberFormat="1" applyFont="1"/>
    <xf numFmtId="0" fontId="19" fillId="0" borderId="8" xfId="0" applyFont="1" applyBorder="1"/>
    <xf numFmtId="43" fontId="19" fillId="0" borderId="0" xfId="2" applyNumberFormat="1" applyFont="1" applyFill="1" applyBorder="1"/>
    <xf numFmtId="43" fontId="16" fillId="0" borderId="0" xfId="2" applyNumberFormat="1" applyFont="1" applyFill="1" applyBorder="1"/>
    <xf numFmtId="43" fontId="16" fillId="0" borderId="10" xfId="2" applyNumberFormat="1" applyFont="1" applyFill="1" applyBorder="1"/>
    <xf numFmtId="0" fontId="15" fillId="0" borderId="8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FBFC3852-2617-4D21-AFDA-EE56FAC51EF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9</xdr:row>
      <xdr:rowOff>133350</xdr:rowOff>
    </xdr:from>
    <xdr:ext cx="1543049" cy="1323975"/>
    <xdr:pic>
      <xdr:nvPicPr>
        <xdr:cNvPr id="16" name="Imagen 15">
          <a:extLst>
            <a:ext uri="{FF2B5EF4-FFF2-40B4-BE49-F238E27FC236}">
              <a16:creationId xmlns:a16="http://schemas.microsoft.com/office/drawing/2014/main" id="{573106E9-735C-43C0-8C34-3085B9347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0" y="2190750"/>
          <a:ext cx="1543049" cy="13239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123825</xdr:rowOff>
    </xdr:from>
    <xdr:ext cx="304800" cy="209550"/>
    <xdr:sp macro="" textlink="">
      <xdr:nvSpPr>
        <xdr:cNvPr id="17" name="AutoShape 1" descr="Resultado de imagen para escudo dominicano">
          <a:extLst>
            <a:ext uri="{FF2B5EF4-FFF2-40B4-BE49-F238E27FC236}">
              <a16:creationId xmlns:a16="http://schemas.microsoft.com/office/drawing/2014/main" id="{B41BE7AE-970A-4CC9-A2B6-05E83CD69CBF}"/>
            </a:ext>
          </a:extLst>
        </xdr:cNvPr>
        <xdr:cNvSpPr>
          <a:spLocks noChangeAspect="1" noChangeArrowheads="1"/>
        </xdr:cNvSpPr>
      </xdr:nvSpPr>
      <xdr:spPr bwMode="auto">
        <a:xfrm>
          <a:off x="0" y="24098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108</xdr:row>
      <xdr:rowOff>190499</xdr:rowOff>
    </xdr:from>
    <xdr:ext cx="762000" cy="428625"/>
    <xdr:sp macro="" textlink="">
      <xdr:nvSpPr>
        <xdr:cNvPr id="18" name="AutoShape 3" descr="Resultado de imagen para escudo dominicano">
          <a:extLst>
            <a:ext uri="{FF2B5EF4-FFF2-40B4-BE49-F238E27FC236}">
              <a16:creationId xmlns:a16="http://schemas.microsoft.com/office/drawing/2014/main" id="{A43E0CB5-243C-4564-B809-0D5371639975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8</xdr:row>
      <xdr:rowOff>209550</xdr:rowOff>
    </xdr:from>
    <xdr:ext cx="1771650" cy="1438275"/>
    <xdr:pic>
      <xdr:nvPicPr>
        <xdr:cNvPr id="19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43A3EE39-3823-4C3A-A932-7704BE229DF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038350"/>
          <a:ext cx="1771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304800" cy="257175"/>
    <xdr:sp macro="" textlink="">
      <xdr:nvSpPr>
        <xdr:cNvPr id="20" name="AutoShape 1" descr="Resultado de imagen para escudo dominicano">
          <a:extLst>
            <a:ext uri="{FF2B5EF4-FFF2-40B4-BE49-F238E27FC236}">
              <a16:creationId xmlns:a16="http://schemas.microsoft.com/office/drawing/2014/main" id="{FCB31AD4-07A3-4FE6-B4C6-CEDBC88C8864}"/>
            </a:ext>
          </a:extLst>
        </xdr:cNvPr>
        <xdr:cNvSpPr>
          <a:spLocks noChangeAspect="1" noChangeArrowheads="1"/>
        </xdr:cNvSpPr>
      </xdr:nvSpPr>
      <xdr:spPr bwMode="auto">
        <a:xfrm>
          <a:off x="3124200" y="2781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108</xdr:row>
      <xdr:rowOff>190499</xdr:rowOff>
    </xdr:from>
    <xdr:ext cx="762000" cy="457200"/>
    <xdr:sp macro="" textlink="">
      <xdr:nvSpPr>
        <xdr:cNvPr id="21" name="AutoShape 3" descr="Resultado de imagen para escudo dominicano">
          <a:extLst>
            <a:ext uri="{FF2B5EF4-FFF2-40B4-BE49-F238E27FC236}">
              <a16:creationId xmlns:a16="http://schemas.microsoft.com/office/drawing/2014/main" id="{7CD2A62D-3A10-4ACC-83AC-75DDC10F5A7B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57175"/>
    <xdr:sp macro="" textlink="">
      <xdr:nvSpPr>
        <xdr:cNvPr id="22" name="AutoShape 1" descr="Resultado de imagen para escudo dominicano">
          <a:extLst>
            <a:ext uri="{FF2B5EF4-FFF2-40B4-BE49-F238E27FC236}">
              <a16:creationId xmlns:a16="http://schemas.microsoft.com/office/drawing/2014/main" id="{8146862A-4E4D-4C92-966F-C691B0ACE4BB}"/>
            </a:ext>
          </a:extLst>
        </xdr:cNvPr>
        <xdr:cNvSpPr>
          <a:spLocks noChangeAspect="1" noChangeArrowheads="1"/>
        </xdr:cNvSpPr>
      </xdr:nvSpPr>
      <xdr:spPr bwMode="auto">
        <a:xfrm>
          <a:off x="3124200" y="2781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108</xdr:row>
      <xdr:rowOff>190499</xdr:rowOff>
    </xdr:from>
    <xdr:ext cx="762000" cy="457200"/>
    <xdr:sp macro="" textlink="">
      <xdr:nvSpPr>
        <xdr:cNvPr id="23" name="AutoShape 3" descr="Resultado de imagen para escudo dominicano">
          <a:extLst>
            <a:ext uri="{FF2B5EF4-FFF2-40B4-BE49-F238E27FC236}">
              <a16:creationId xmlns:a16="http://schemas.microsoft.com/office/drawing/2014/main" id="{DB5A72C1-8A8D-4A6A-BD30-282E19C76577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12</xdr:row>
      <xdr:rowOff>114300</xdr:rowOff>
    </xdr:from>
    <xdr:ext cx="304800" cy="304800"/>
    <xdr:sp macro="" textlink="">
      <xdr:nvSpPr>
        <xdr:cNvPr id="24" name="AutoShape 1" descr="Resultado de imagen para escudo dominicano">
          <a:extLst>
            <a:ext uri="{FF2B5EF4-FFF2-40B4-BE49-F238E27FC236}">
              <a16:creationId xmlns:a16="http://schemas.microsoft.com/office/drawing/2014/main" id="{D673D652-6BB7-4750-988E-354CB6F32823}"/>
            </a:ext>
          </a:extLst>
        </xdr:cNvPr>
        <xdr:cNvSpPr>
          <a:spLocks noChangeAspect="1" noChangeArrowheads="1"/>
        </xdr:cNvSpPr>
      </xdr:nvSpPr>
      <xdr:spPr bwMode="auto">
        <a:xfrm>
          <a:off x="12458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108</xdr:row>
      <xdr:rowOff>190499</xdr:rowOff>
    </xdr:from>
    <xdr:ext cx="762000" cy="485775"/>
    <xdr:sp macro="" textlink="">
      <xdr:nvSpPr>
        <xdr:cNvPr id="25" name="AutoShape 3" descr="Resultado de imagen para escudo dominicano">
          <a:extLst>
            <a:ext uri="{FF2B5EF4-FFF2-40B4-BE49-F238E27FC236}">
              <a16:creationId xmlns:a16="http://schemas.microsoft.com/office/drawing/2014/main" id="{5DE57B61-B31E-49D6-985E-FE4512B00D22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98</xdr:row>
      <xdr:rowOff>0</xdr:rowOff>
    </xdr:from>
    <xdr:ext cx="304800" cy="209550"/>
    <xdr:sp macro="" textlink="">
      <xdr:nvSpPr>
        <xdr:cNvPr id="26" name="AutoShape 1" descr="Resultado de imagen para escudo dominicano">
          <a:extLst>
            <a:ext uri="{FF2B5EF4-FFF2-40B4-BE49-F238E27FC236}">
              <a16:creationId xmlns:a16="http://schemas.microsoft.com/office/drawing/2014/main" id="{808EF0E8-972D-4EB9-A475-E02AF9A4D604}"/>
            </a:ext>
          </a:extLst>
        </xdr:cNvPr>
        <xdr:cNvSpPr>
          <a:spLocks noChangeAspect="1" noChangeArrowheads="1"/>
        </xdr:cNvSpPr>
      </xdr:nvSpPr>
      <xdr:spPr bwMode="auto">
        <a:xfrm>
          <a:off x="0" y="131349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257175"/>
    <xdr:sp macro="" textlink="">
      <xdr:nvSpPr>
        <xdr:cNvPr id="27" name="AutoShape 1" descr="Resultado de imagen para escudo dominicano">
          <a:extLst>
            <a:ext uri="{FF2B5EF4-FFF2-40B4-BE49-F238E27FC236}">
              <a16:creationId xmlns:a16="http://schemas.microsoft.com/office/drawing/2014/main" id="{51C98E7B-654A-4B32-AC74-588CF3F37C0A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31349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257175"/>
    <xdr:sp macro="" textlink="">
      <xdr:nvSpPr>
        <xdr:cNvPr id="28" name="AutoShape 1" descr="Resultado de imagen para escudo dominicano">
          <a:extLst>
            <a:ext uri="{FF2B5EF4-FFF2-40B4-BE49-F238E27FC236}">
              <a16:creationId xmlns:a16="http://schemas.microsoft.com/office/drawing/2014/main" id="{D1EFF7F8-285A-4FB1-91BC-DDC5EEA61BB4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31349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98</xdr:row>
      <xdr:rowOff>0</xdr:rowOff>
    </xdr:from>
    <xdr:ext cx="304800" cy="304800"/>
    <xdr:sp macro="" textlink="">
      <xdr:nvSpPr>
        <xdr:cNvPr id="29" name="AutoShape 1" descr="Resultado de imagen para escudo dominicano">
          <a:extLst>
            <a:ext uri="{FF2B5EF4-FFF2-40B4-BE49-F238E27FC236}">
              <a16:creationId xmlns:a16="http://schemas.microsoft.com/office/drawing/2014/main" id="{76FE3200-7BAF-400E-BA9E-EF4273BE6C9F}"/>
            </a:ext>
          </a:extLst>
        </xdr:cNvPr>
        <xdr:cNvSpPr>
          <a:spLocks noChangeAspect="1" noChangeArrowheads="1"/>
        </xdr:cNvSpPr>
      </xdr:nvSpPr>
      <xdr:spPr bwMode="auto">
        <a:xfrm>
          <a:off x="12458700" y="131349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95E2-F987-4715-9459-15F6EBB7DEF3}">
  <sheetPr>
    <pageSetUpPr fitToPage="1"/>
  </sheetPr>
  <dimension ref="A1:G115"/>
  <sheetViews>
    <sheetView tabSelected="1" topLeftCell="A8" workbookViewId="0">
      <selection activeCell="D16" sqref="D16"/>
    </sheetView>
  </sheetViews>
  <sheetFormatPr baseColWidth="10" defaultRowHeight="15" x14ac:dyDescent="0.25"/>
  <cols>
    <col min="1" max="1" width="14.85546875" customWidth="1"/>
    <col min="2" max="2" width="18.5703125" customWidth="1"/>
    <col min="3" max="3" width="16.42578125" customWidth="1"/>
    <col min="4" max="4" width="134.5703125" customWidth="1"/>
    <col min="5" max="5" width="27.28515625" customWidth="1"/>
    <col min="6" max="6" width="28.28515625" customWidth="1"/>
    <col min="7" max="7" width="27.28515625" customWidth="1"/>
  </cols>
  <sheetData>
    <row r="1" spans="1:7" ht="18" x14ac:dyDescent="0.25">
      <c r="A1" s="16"/>
      <c r="B1" s="16"/>
      <c r="C1" s="16"/>
      <c r="D1" s="16"/>
      <c r="E1" s="16"/>
      <c r="F1" s="16"/>
      <c r="G1" s="16"/>
    </row>
    <row r="2" spans="1:7" ht="18" x14ac:dyDescent="0.25">
      <c r="A2" s="16"/>
      <c r="B2" s="16"/>
      <c r="C2" s="16"/>
      <c r="D2" s="16"/>
      <c r="E2" s="16"/>
      <c r="F2" s="16"/>
      <c r="G2" s="16"/>
    </row>
    <row r="3" spans="1:7" ht="18" x14ac:dyDescent="0.25">
      <c r="A3" s="16"/>
      <c r="B3" s="16"/>
      <c r="C3" s="16"/>
      <c r="D3" s="16"/>
      <c r="E3" s="16"/>
      <c r="F3" s="16"/>
      <c r="G3" s="16"/>
    </row>
    <row r="4" spans="1:7" ht="18" x14ac:dyDescent="0.25">
      <c r="A4" s="16"/>
      <c r="B4" s="16"/>
      <c r="C4" s="16"/>
      <c r="D4" s="16"/>
      <c r="E4" s="16"/>
      <c r="F4" s="16"/>
      <c r="G4" s="16"/>
    </row>
    <row r="5" spans="1:7" ht="18" x14ac:dyDescent="0.25">
      <c r="A5" s="16"/>
      <c r="B5" s="16"/>
      <c r="C5" s="16"/>
      <c r="D5" s="16"/>
      <c r="E5" s="16"/>
      <c r="F5" s="16"/>
      <c r="G5" s="16"/>
    </row>
    <row r="6" spans="1:7" ht="18" x14ac:dyDescent="0.25">
      <c r="A6" s="16"/>
      <c r="B6" s="16"/>
      <c r="C6" s="16"/>
      <c r="D6" s="16"/>
      <c r="E6" s="16"/>
      <c r="F6" s="16"/>
      <c r="G6" s="16"/>
    </row>
    <row r="7" spans="1:7" ht="18" x14ac:dyDescent="0.25">
      <c r="A7" s="16"/>
      <c r="B7" s="16"/>
      <c r="C7" s="16"/>
      <c r="D7" s="16"/>
      <c r="E7" s="16"/>
      <c r="F7" s="16"/>
      <c r="G7" s="16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18" x14ac:dyDescent="0.25">
      <c r="A9" s="16"/>
      <c r="B9" s="16"/>
      <c r="C9" s="16"/>
      <c r="D9" s="16"/>
      <c r="E9" s="16"/>
      <c r="F9" s="16"/>
      <c r="G9" s="16"/>
    </row>
    <row r="10" spans="1:7" ht="23.25" x14ac:dyDescent="0.35">
      <c r="A10" s="41"/>
      <c r="B10" s="41"/>
      <c r="C10" s="41"/>
      <c r="D10" s="41"/>
      <c r="E10" s="41"/>
      <c r="F10" s="41"/>
      <c r="G10" s="41"/>
    </row>
    <row r="11" spans="1:7" ht="23.25" x14ac:dyDescent="0.35">
      <c r="A11" s="53"/>
      <c r="B11" s="54"/>
      <c r="C11" s="55"/>
      <c r="D11" s="55"/>
      <c r="E11" s="55"/>
      <c r="F11" s="54"/>
      <c r="G11" s="56"/>
    </row>
    <row r="12" spans="1:7" ht="23.25" x14ac:dyDescent="0.35">
      <c r="A12" s="41"/>
      <c r="B12" s="41"/>
      <c r="C12" s="41"/>
      <c r="D12" s="57" t="s">
        <v>66</v>
      </c>
      <c r="E12" s="55"/>
      <c r="F12" s="55"/>
      <c r="G12" s="55"/>
    </row>
    <row r="13" spans="1:7" ht="23.25" x14ac:dyDescent="0.25">
      <c r="A13" s="57"/>
      <c r="B13" s="57"/>
      <c r="C13" s="57"/>
      <c r="D13" s="57"/>
      <c r="E13" s="57"/>
      <c r="F13" s="57"/>
      <c r="G13" s="57"/>
    </row>
    <row r="14" spans="1:7" ht="23.25" x14ac:dyDescent="0.35">
      <c r="A14" s="41"/>
      <c r="B14" s="41"/>
      <c r="C14" s="41"/>
      <c r="D14" s="57" t="s">
        <v>67</v>
      </c>
      <c r="E14" s="55"/>
      <c r="F14" s="55"/>
      <c r="G14" s="55"/>
    </row>
    <row r="15" spans="1:7" ht="23.25" x14ac:dyDescent="0.25">
      <c r="A15" s="57"/>
      <c r="B15" s="57"/>
      <c r="C15" s="57"/>
      <c r="D15" s="58"/>
      <c r="E15" s="57"/>
      <c r="F15" s="57"/>
      <c r="G15" s="57"/>
    </row>
    <row r="16" spans="1:7" ht="23.25" x14ac:dyDescent="0.25">
      <c r="A16" s="57"/>
      <c r="B16" s="57" t="s">
        <v>104</v>
      </c>
      <c r="C16" s="57"/>
      <c r="D16" s="57" t="s">
        <v>206</v>
      </c>
      <c r="E16" s="55"/>
      <c r="F16" s="55"/>
      <c r="G16" s="57"/>
    </row>
    <row r="17" spans="1:7" ht="23.25" x14ac:dyDescent="0.25">
      <c r="A17" s="57"/>
      <c r="B17" s="57"/>
      <c r="C17" s="57"/>
      <c r="D17" s="57"/>
      <c r="E17" s="55"/>
      <c r="F17" s="55"/>
      <c r="G17" s="57"/>
    </row>
    <row r="18" spans="1:7" ht="23.25" x14ac:dyDescent="0.25">
      <c r="A18" s="57"/>
      <c r="B18" s="57"/>
      <c r="C18" s="57"/>
      <c r="D18" s="57"/>
      <c r="E18" s="55"/>
      <c r="F18" s="55"/>
      <c r="G18" s="57"/>
    </row>
    <row r="19" spans="1:7" ht="23.25" x14ac:dyDescent="0.25">
      <c r="A19" s="56"/>
      <c r="B19" s="56"/>
      <c r="C19" s="56"/>
      <c r="D19" s="56"/>
      <c r="E19" s="56"/>
      <c r="F19" s="56"/>
      <c r="G19" s="56"/>
    </row>
    <row r="20" spans="1:7" ht="23.25" x14ac:dyDescent="0.25">
      <c r="A20" s="91"/>
      <c r="B20" s="94" t="s">
        <v>68</v>
      </c>
      <c r="C20" s="94"/>
      <c r="D20" s="94"/>
      <c r="E20" s="59"/>
      <c r="F20" s="94"/>
      <c r="G20" s="94"/>
    </row>
    <row r="21" spans="1:7" ht="23.25" x14ac:dyDescent="0.25">
      <c r="A21" s="92"/>
      <c r="B21" s="95" t="s">
        <v>69</v>
      </c>
      <c r="C21" s="95"/>
      <c r="D21" s="60"/>
      <c r="E21" s="60"/>
      <c r="F21" s="95" t="s">
        <v>70</v>
      </c>
      <c r="G21" s="95"/>
    </row>
    <row r="22" spans="1:7" ht="24" customHeight="1" thickBot="1" x14ac:dyDescent="0.3">
      <c r="A22" s="93"/>
      <c r="B22" s="61" t="s">
        <v>71</v>
      </c>
      <c r="C22" s="61" t="s">
        <v>72</v>
      </c>
      <c r="D22" s="61" t="s">
        <v>73</v>
      </c>
      <c r="E22" s="62" t="s">
        <v>74</v>
      </c>
      <c r="F22" s="61" t="s">
        <v>75</v>
      </c>
      <c r="G22" s="61" t="s">
        <v>76</v>
      </c>
    </row>
    <row r="23" spans="1:7" ht="42" customHeight="1" thickBot="1" x14ac:dyDescent="0.3">
      <c r="A23" s="63" t="s">
        <v>77</v>
      </c>
      <c r="B23" s="64"/>
      <c r="C23" s="65" t="s">
        <v>78</v>
      </c>
      <c r="D23" s="64" t="s">
        <v>79</v>
      </c>
      <c r="E23" s="64"/>
      <c r="F23" s="64"/>
      <c r="G23" s="66">
        <v>411193470.88999999</v>
      </c>
    </row>
    <row r="24" spans="1:7" ht="23.25" x14ac:dyDescent="0.35">
      <c r="A24" s="67" t="s">
        <v>69</v>
      </c>
      <c r="B24" s="68"/>
      <c r="C24" s="69"/>
      <c r="D24" s="70"/>
      <c r="E24" s="71"/>
      <c r="F24" s="71"/>
      <c r="G24" s="72"/>
    </row>
    <row r="25" spans="1:7" ht="23.25" x14ac:dyDescent="0.35">
      <c r="A25" s="73"/>
      <c r="B25" s="74">
        <v>44634</v>
      </c>
      <c r="C25" s="75" t="s">
        <v>167</v>
      </c>
      <c r="D25" s="30" t="s">
        <v>169</v>
      </c>
      <c r="E25" s="76">
        <v>148687410.81</v>
      </c>
      <c r="F25" s="71"/>
      <c r="G25" s="71"/>
    </row>
    <row r="26" spans="1:7" ht="23.25" x14ac:dyDescent="0.35">
      <c r="A26" s="73"/>
      <c r="B26" s="74">
        <v>44636</v>
      </c>
      <c r="C26" s="75" t="s">
        <v>168</v>
      </c>
      <c r="D26" s="30" t="s">
        <v>170</v>
      </c>
      <c r="E26" s="76">
        <v>8333333.3300000001</v>
      </c>
      <c r="F26" s="71"/>
      <c r="G26" s="71"/>
    </row>
    <row r="27" spans="1:7" ht="23.25" x14ac:dyDescent="0.35">
      <c r="A27" s="77"/>
      <c r="B27" s="68"/>
      <c r="C27" s="69"/>
      <c r="D27" s="70"/>
      <c r="E27" s="78"/>
      <c r="F27" s="71"/>
      <c r="G27" s="71"/>
    </row>
    <row r="28" spans="1:7" ht="23.25" x14ac:dyDescent="0.35">
      <c r="A28" s="36" t="s">
        <v>80</v>
      </c>
      <c r="B28" s="37"/>
      <c r="C28" s="38"/>
      <c r="D28" s="46" t="s">
        <v>81</v>
      </c>
      <c r="E28" s="79">
        <f>SUM(E25:E26)</f>
        <v>157020744.14000002</v>
      </c>
      <c r="F28" s="79">
        <f>E28</f>
        <v>157020744.14000002</v>
      </c>
      <c r="G28" s="80">
        <f>E28+G23</f>
        <v>568214215.02999997</v>
      </c>
    </row>
    <row r="29" spans="1:7" ht="20.25" x14ac:dyDescent="0.3">
      <c r="A29" s="17"/>
      <c r="B29" s="31"/>
      <c r="C29" s="18"/>
      <c r="D29" s="19"/>
      <c r="E29" s="32"/>
      <c r="F29" s="32"/>
      <c r="G29" s="32"/>
    </row>
    <row r="30" spans="1:7" ht="20.25" x14ac:dyDescent="0.3">
      <c r="A30" s="17"/>
      <c r="B30" s="31"/>
      <c r="C30" s="18"/>
      <c r="D30" s="19"/>
      <c r="E30" s="21"/>
      <c r="F30" s="21"/>
      <c r="G30" s="32"/>
    </row>
    <row r="31" spans="1:7" ht="23.25" x14ac:dyDescent="0.35">
      <c r="A31" s="36"/>
      <c r="B31" s="37"/>
      <c r="C31" s="38"/>
      <c r="D31" s="39" t="s">
        <v>82</v>
      </c>
      <c r="E31" s="40">
        <v>70067388.959999993</v>
      </c>
      <c r="F31" s="41"/>
      <c r="G31" s="42"/>
    </row>
    <row r="32" spans="1:7" ht="23.25" x14ac:dyDescent="0.35">
      <c r="A32" s="36"/>
      <c r="B32" s="37"/>
      <c r="C32" s="38"/>
      <c r="D32" s="39" t="s">
        <v>83</v>
      </c>
      <c r="E32" s="40">
        <v>120000</v>
      </c>
      <c r="F32" s="41"/>
      <c r="G32" s="42"/>
    </row>
    <row r="33" spans="1:7" ht="23.25" x14ac:dyDescent="0.35">
      <c r="A33" s="36"/>
      <c r="B33" s="37"/>
      <c r="C33" s="38"/>
      <c r="D33" s="39" t="s">
        <v>84</v>
      </c>
      <c r="E33" s="40">
        <v>46000</v>
      </c>
      <c r="F33" s="41"/>
      <c r="G33" s="42"/>
    </row>
    <row r="34" spans="1:7" ht="23.25" x14ac:dyDescent="0.35">
      <c r="A34" s="36"/>
      <c r="B34" s="37"/>
      <c r="C34" s="38"/>
      <c r="D34" s="39" t="s">
        <v>171</v>
      </c>
      <c r="E34" s="40">
        <v>259200</v>
      </c>
      <c r="F34" s="41"/>
      <c r="G34" s="42"/>
    </row>
    <row r="35" spans="1:7" ht="23.25" x14ac:dyDescent="0.35">
      <c r="A35" s="36"/>
      <c r="B35" s="37"/>
      <c r="C35" s="38"/>
      <c r="D35" s="39" t="s">
        <v>85</v>
      </c>
      <c r="E35" s="40">
        <v>15618766.42</v>
      </c>
      <c r="F35" s="41"/>
      <c r="G35" s="43"/>
    </row>
    <row r="36" spans="1:7" ht="23.25" x14ac:dyDescent="0.35">
      <c r="A36" s="36"/>
      <c r="B36" s="37"/>
      <c r="C36" s="38"/>
      <c r="D36" s="39" t="s">
        <v>86</v>
      </c>
      <c r="E36" s="40">
        <v>238057.74</v>
      </c>
      <c r="F36" s="41"/>
      <c r="G36" s="43"/>
    </row>
    <row r="37" spans="1:7" ht="23.25" x14ac:dyDescent="0.35">
      <c r="A37" s="36"/>
      <c r="B37" s="37"/>
      <c r="C37" s="38"/>
      <c r="D37" s="39" t="s">
        <v>105</v>
      </c>
      <c r="E37" s="40">
        <v>4096465.36</v>
      </c>
      <c r="F37" s="41"/>
      <c r="G37" s="43"/>
    </row>
    <row r="38" spans="1:7" ht="23.25" x14ac:dyDescent="0.35">
      <c r="A38" s="36"/>
      <c r="B38" s="37"/>
      <c r="C38" s="38"/>
      <c r="D38" s="39" t="s">
        <v>106</v>
      </c>
      <c r="E38" s="40">
        <v>15972229.970000001</v>
      </c>
      <c r="F38" s="41"/>
      <c r="G38" s="43"/>
    </row>
    <row r="39" spans="1:7" ht="23.25" x14ac:dyDescent="0.35">
      <c r="A39" s="36"/>
      <c r="B39" s="37"/>
      <c r="C39" s="38"/>
      <c r="D39" s="39" t="s">
        <v>107</v>
      </c>
      <c r="E39" s="40">
        <v>2938971.24</v>
      </c>
      <c r="F39" s="41"/>
      <c r="G39" s="43"/>
    </row>
    <row r="40" spans="1:7" ht="23.25" x14ac:dyDescent="0.35">
      <c r="A40" s="36"/>
      <c r="B40" s="37"/>
      <c r="C40" s="38"/>
      <c r="D40" s="39" t="s">
        <v>108</v>
      </c>
      <c r="E40" s="40">
        <v>1329000</v>
      </c>
      <c r="F40" s="41"/>
      <c r="G40" s="43"/>
    </row>
    <row r="41" spans="1:7" ht="23.25" x14ac:dyDescent="0.35">
      <c r="A41" s="36"/>
      <c r="B41" s="37"/>
      <c r="C41" s="38"/>
      <c r="D41" s="39" t="s">
        <v>87</v>
      </c>
      <c r="E41" s="40">
        <v>6387872.5300000003</v>
      </c>
      <c r="F41" s="41"/>
      <c r="G41" s="44"/>
    </row>
    <row r="42" spans="1:7" ht="23.25" x14ac:dyDescent="0.35">
      <c r="A42" s="36"/>
      <c r="B42" s="37"/>
      <c r="C42" s="38"/>
      <c r="D42" s="39" t="s">
        <v>88</v>
      </c>
      <c r="E42" s="40">
        <v>6403254.3600000003</v>
      </c>
      <c r="F42" s="41"/>
      <c r="G42" s="44"/>
    </row>
    <row r="43" spans="1:7" ht="23.25" x14ac:dyDescent="0.35">
      <c r="A43" s="36"/>
      <c r="B43" s="37"/>
      <c r="C43" s="38"/>
      <c r="D43" s="39" t="s">
        <v>89</v>
      </c>
      <c r="E43" s="40">
        <v>1008923.11</v>
      </c>
      <c r="F43" s="41"/>
      <c r="G43" s="44"/>
    </row>
    <row r="44" spans="1:7" ht="23.25" x14ac:dyDescent="0.35">
      <c r="A44" s="36"/>
      <c r="B44" s="37"/>
      <c r="C44" s="38"/>
      <c r="D44" s="39" t="s">
        <v>90</v>
      </c>
      <c r="E44" s="40">
        <v>911685.48</v>
      </c>
      <c r="F44" s="41"/>
      <c r="G44" s="44"/>
    </row>
    <row r="45" spans="1:7" ht="23.25" x14ac:dyDescent="0.35">
      <c r="A45" s="36"/>
      <c r="B45" s="37"/>
      <c r="C45" s="38"/>
      <c r="D45" s="39" t="s">
        <v>91</v>
      </c>
      <c r="E45" s="40">
        <v>269710.84999999998</v>
      </c>
      <c r="F45" s="41"/>
      <c r="G45" s="44"/>
    </row>
    <row r="46" spans="1:7" ht="23.25" x14ac:dyDescent="0.35">
      <c r="A46" s="36"/>
      <c r="B46" s="37"/>
      <c r="C46" s="38"/>
      <c r="D46" s="39" t="s">
        <v>92</v>
      </c>
      <c r="E46" s="40">
        <v>15682931.109999999</v>
      </c>
      <c r="F46" s="41"/>
      <c r="G46" s="45"/>
    </row>
    <row r="47" spans="1:7" ht="23.25" x14ac:dyDescent="0.35">
      <c r="A47" s="36"/>
      <c r="B47" s="37"/>
      <c r="C47" s="38"/>
      <c r="D47" s="39" t="s">
        <v>109</v>
      </c>
      <c r="E47" s="40">
        <v>13307</v>
      </c>
      <c r="F47" s="41"/>
      <c r="G47" s="45"/>
    </row>
    <row r="48" spans="1:7" ht="23.25" x14ac:dyDescent="0.35">
      <c r="A48" s="36"/>
      <c r="B48" s="37"/>
      <c r="C48" s="38"/>
      <c r="D48" s="39" t="s">
        <v>93</v>
      </c>
      <c r="E48" s="40">
        <v>69</v>
      </c>
      <c r="F48" s="41"/>
      <c r="G48" s="45"/>
    </row>
    <row r="49" spans="1:7" ht="23.25" x14ac:dyDescent="0.35">
      <c r="A49" s="36"/>
      <c r="B49" s="37"/>
      <c r="C49" s="38"/>
      <c r="D49" s="39" t="s">
        <v>110</v>
      </c>
      <c r="E49" s="40">
        <v>427281.19</v>
      </c>
      <c r="F49" s="41"/>
      <c r="G49" s="45"/>
    </row>
    <row r="50" spans="1:7" ht="23.25" x14ac:dyDescent="0.35">
      <c r="A50" s="36"/>
      <c r="B50" s="37"/>
      <c r="C50" s="38"/>
      <c r="D50" s="39" t="s">
        <v>172</v>
      </c>
      <c r="E50" s="40">
        <v>153925.1</v>
      </c>
      <c r="F50" s="41"/>
      <c r="G50" s="45"/>
    </row>
    <row r="51" spans="1:7" ht="23.25" x14ac:dyDescent="0.35">
      <c r="A51" s="36"/>
      <c r="B51" s="37"/>
      <c r="C51" s="38"/>
      <c r="D51" s="39" t="s">
        <v>111</v>
      </c>
      <c r="E51" s="40">
        <v>1528900</v>
      </c>
      <c r="F51" s="41"/>
      <c r="G51" s="45"/>
    </row>
    <row r="52" spans="1:7" ht="23.25" x14ac:dyDescent="0.35">
      <c r="A52" s="36"/>
      <c r="B52" s="37"/>
      <c r="C52" s="38"/>
      <c r="D52" s="39" t="s">
        <v>112</v>
      </c>
      <c r="E52" s="40">
        <v>937700</v>
      </c>
      <c r="F52" s="41"/>
      <c r="G52" s="45"/>
    </row>
    <row r="53" spans="1:7" ht="23.25" x14ac:dyDescent="0.35">
      <c r="A53" s="36"/>
      <c r="B53" s="37"/>
      <c r="C53" s="38"/>
      <c r="D53" s="39" t="s">
        <v>94</v>
      </c>
      <c r="E53" s="40">
        <v>1311650.5900000001</v>
      </c>
      <c r="F53" s="41"/>
      <c r="G53" s="44"/>
    </row>
    <row r="54" spans="1:7" ht="23.25" x14ac:dyDescent="0.35">
      <c r="A54" s="36"/>
      <c r="B54" s="37"/>
      <c r="C54" s="38"/>
      <c r="D54" s="39" t="s">
        <v>173</v>
      </c>
      <c r="E54" s="40">
        <v>2513565.29</v>
      </c>
      <c r="F54" s="41"/>
      <c r="G54" s="44"/>
    </row>
    <row r="55" spans="1:7" ht="23.25" x14ac:dyDescent="0.35">
      <c r="A55" s="36"/>
      <c r="B55" s="37"/>
      <c r="C55" s="38"/>
      <c r="D55" s="39" t="s">
        <v>174</v>
      </c>
      <c r="E55" s="40">
        <v>38659811.57</v>
      </c>
      <c r="F55" s="41"/>
      <c r="G55" s="44"/>
    </row>
    <row r="56" spans="1:7" ht="23.25" x14ac:dyDescent="0.35">
      <c r="A56" s="36"/>
      <c r="B56" s="37"/>
      <c r="C56" s="38"/>
      <c r="D56" s="39" t="s">
        <v>175</v>
      </c>
      <c r="E56" s="40">
        <v>21996.38</v>
      </c>
      <c r="F56" s="41"/>
      <c r="G56" s="44"/>
    </row>
    <row r="57" spans="1:7" ht="23.25" x14ac:dyDescent="0.35">
      <c r="A57" s="36"/>
      <c r="B57" s="37"/>
      <c r="C57" s="38"/>
      <c r="D57" s="39" t="s">
        <v>176</v>
      </c>
      <c r="E57" s="40">
        <v>124270.52</v>
      </c>
      <c r="F57" s="41"/>
      <c r="G57" s="44"/>
    </row>
    <row r="58" spans="1:7" ht="23.25" x14ac:dyDescent="0.35">
      <c r="A58" s="36"/>
      <c r="B58" s="37"/>
      <c r="C58" s="38"/>
      <c r="D58" s="39" t="s">
        <v>177</v>
      </c>
      <c r="E58" s="40">
        <v>18100.02</v>
      </c>
      <c r="F58" s="41"/>
      <c r="G58" s="44"/>
    </row>
    <row r="59" spans="1:7" ht="23.25" x14ac:dyDescent="0.35">
      <c r="A59" s="36"/>
      <c r="B59" s="37"/>
      <c r="C59" s="38"/>
      <c r="D59" s="39" t="s">
        <v>113</v>
      </c>
      <c r="E59" s="40">
        <v>397327.08</v>
      </c>
      <c r="F59" s="41"/>
      <c r="G59" s="44"/>
    </row>
    <row r="60" spans="1:7" ht="23.25" x14ac:dyDescent="0.35">
      <c r="A60" s="36"/>
      <c r="B60" s="37"/>
      <c r="C60" s="38"/>
      <c r="D60" s="39" t="s">
        <v>178</v>
      </c>
      <c r="E60" s="40">
        <v>70800</v>
      </c>
      <c r="F60" s="41"/>
      <c r="G60" s="44"/>
    </row>
    <row r="61" spans="1:7" ht="23.25" x14ac:dyDescent="0.35">
      <c r="A61" s="36"/>
      <c r="B61" s="37"/>
      <c r="C61" s="38"/>
      <c r="D61" s="39" t="s">
        <v>179</v>
      </c>
      <c r="E61" s="40">
        <v>265500</v>
      </c>
      <c r="F61" s="41"/>
      <c r="G61" s="44"/>
    </row>
    <row r="62" spans="1:7" ht="23.25" x14ac:dyDescent="0.35">
      <c r="A62" s="36"/>
      <c r="B62" s="37"/>
      <c r="C62" s="38"/>
      <c r="D62" s="39" t="s">
        <v>180</v>
      </c>
      <c r="E62" s="40">
        <v>1150405</v>
      </c>
      <c r="F62" s="41"/>
      <c r="G62" s="44"/>
    </row>
    <row r="63" spans="1:7" ht="23.25" x14ac:dyDescent="0.35">
      <c r="A63" s="36"/>
      <c r="B63" s="37"/>
      <c r="C63" s="38"/>
      <c r="D63" s="39" t="s">
        <v>114</v>
      </c>
      <c r="E63" s="40">
        <v>40739.67</v>
      </c>
      <c r="F63" s="41"/>
      <c r="G63" s="44"/>
    </row>
    <row r="64" spans="1:7" ht="23.25" x14ac:dyDescent="0.35">
      <c r="A64" s="36"/>
      <c r="B64" s="37"/>
      <c r="C64" s="38"/>
      <c r="D64" s="39" t="s">
        <v>181</v>
      </c>
      <c r="E64" s="40">
        <v>37052</v>
      </c>
      <c r="F64" s="41"/>
      <c r="G64" s="44"/>
    </row>
    <row r="65" spans="1:7" ht="23.25" x14ac:dyDescent="0.35">
      <c r="A65" s="36"/>
      <c r="B65" s="37"/>
      <c r="C65" s="38"/>
      <c r="D65" s="39" t="s">
        <v>182</v>
      </c>
      <c r="E65" s="40">
        <v>101186.18</v>
      </c>
      <c r="F65" s="41"/>
      <c r="G65" s="44"/>
    </row>
    <row r="66" spans="1:7" ht="23.25" x14ac:dyDescent="0.35">
      <c r="A66" s="36"/>
      <c r="B66" s="37"/>
      <c r="C66" s="38"/>
      <c r="D66" s="39" t="s">
        <v>183</v>
      </c>
      <c r="E66" s="40">
        <v>10065.4</v>
      </c>
      <c r="F66" s="41"/>
      <c r="G66" s="44"/>
    </row>
    <row r="67" spans="1:7" ht="23.25" x14ac:dyDescent="0.35">
      <c r="A67" s="36"/>
      <c r="B67" s="37"/>
      <c r="C67" s="38"/>
      <c r="D67" s="39" t="s">
        <v>184</v>
      </c>
      <c r="E67" s="40">
        <v>25075</v>
      </c>
      <c r="F67" s="41"/>
      <c r="G67" s="44"/>
    </row>
    <row r="68" spans="1:7" ht="23.25" x14ac:dyDescent="0.35">
      <c r="A68" s="36"/>
      <c r="B68" s="37"/>
      <c r="C68" s="38"/>
      <c r="D68" s="39" t="s">
        <v>185</v>
      </c>
      <c r="E68" s="40">
        <v>89798</v>
      </c>
      <c r="F68" s="41"/>
      <c r="G68" s="44"/>
    </row>
    <row r="69" spans="1:7" ht="23.25" x14ac:dyDescent="0.35">
      <c r="A69" s="36"/>
      <c r="B69" s="37"/>
      <c r="C69" s="38"/>
      <c r="D69" s="39" t="s">
        <v>186</v>
      </c>
      <c r="E69" s="40">
        <v>324500</v>
      </c>
      <c r="F69" s="41"/>
      <c r="G69" s="44"/>
    </row>
    <row r="70" spans="1:7" ht="23.25" x14ac:dyDescent="0.35">
      <c r="A70" s="36"/>
      <c r="B70" s="37"/>
      <c r="C70" s="38"/>
      <c r="D70" s="39" t="s">
        <v>187</v>
      </c>
      <c r="E70" s="40">
        <v>21455.7</v>
      </c>
      <c r="F70" s="41"/>
      <c r="G70" s="44"/>
    </row>
    <row r="71" spans="1:7" ht="23.25" x14ac:dyDescent="0.35">
      <c r="A71" s="36"/>
      <c r="B71" s="37"/>
      <c r="C71" s="38"/>
      <c r="D71" s="39" t="s">
        <v>188</v>
      </c>
      <c r="E71" s="40">
        <v>1358089.14</v>
      </c>
      <c r="F71" s="41"/>
      <c r="G71" s="44"/>
    </row>
    <row r="72" spans="1:7" ht="23.25" x14ac:dyDescent="0.35">
      <c r="A72" s="36"/>
      <c r="B72" s="37"/>
      <c r="C72" s="38"/>
      <c r="D72" s="39" t="s">
        <v>189</v>
      </c>
      <c r="E72" s="40">
        <v>130738.1</v>
      </c>
      <c r="F72" s="41"/>
      <c r="G72" s="44"/>
    </row>
    <row r="73" spans="1:7" ht="23.25" x14ac:dyDescent="0.35">
      <c r="A73" s="36"/>
      <c r="B73" s="37"/>
      <c r="C73" s="38"/>
      <c r="D73" s="39" t="s">
        <v>190</v>
      </c>
      <c r="E73" s="40">
        <v>3097.5</v>
      </c>
      <c r="F73" s="41"/>
      <c r="G73" s="44"/>
    </row>
    <row r="74" spans="1:7" ht="23.25" x14ac:dyDescent="0.35">
      <c r="A74" s="36"/>
      <c r="B74" s="37"/>
      <c r="C74" s="38"/>
      <c r="D74" s="39" t="s">
        <v>191</v>
      </c>
      <c r="E74" s="40">
        <v>82015.899999999994</v>
      </c>
      <c r="F74" s="41"/>
      <c r="G74" s="44"/>
    </row>
    <row r="75" spans="1:7" ht="23.25" x14ac:dyDescent="0.35">
      <c r="A75" s="36"/>
      <c r="B75" s="37"/>
      <c r="C75" s="38"/>
      <c r="D75" s="39" t="s">
        <v>115</v>
      </c>
      <c r="E75" s="40">
        <v>336209.14</v>
      </c>
      <c r="F75" s="41"/>
      <c r="G75" s="44"/>
    </row>
    <row r="76" spans="1:7" ht="23.25" x14ac:dyDescent="0.35">
      <c r="A76" s="36"/>
      <c r="B76" s="37"/>
      <c r="C76" s="38"/>
      <c r="D76" s="39" t="s">
        <v>116</v>
      </c>
      <c r="E76" s="40">
        <v>1312500</v>
      </c>
      <c r="F76" s="41"/>
      <c r="G76" s="44"/>
    </row>
    <row r="77" spans="1:7" ht="23.25" x14ac:dyDescent="0.35">
      <c r="A77" s="36"/>
      <c r="B77" s="37"/>
      <c r="C77" s="38"/>
      <c r="D77" s="39" t="s">
        <v>192</v>
      </c>
      <c r="E77" s="40">
        <v>4879200</v>
      </c>
      <c r="F77" s="41"/>
      <c r="G77" s="44"/>
    </row>
    <row r="78" spans="1:7" ht="23.25" x14ac:dyDescent="0.35">
      <c r="A78" s="36"/>
      <c r="B78" s="37"/>
      <c r="C78" s="38"/>
      <c r="D78" s="39" t="s">
        <v>193</v>
      </c>
      <c r="E78" s="40">
        <v>1511.58</v>
      </c>
      <c r="F78" s="41"/>
      <c r="G78" s="44"/>
    </row>
    <row r="79" spans="1:7" ht="23.25" x14ac:dyDescent="0.35">
      <c r="A79" s="36"/>
      <c r="B79" s="37"/>
      <c r="C79" s="38"/>
      <c r="D79" s="39" t="s">
        <v>194</v>
      </c>
      <c r="E79" s="40">
        <v>139989.29999999999</v>
      </c>
      <c r="F79" s="41"/>
      <c r="G79" s="44"/>
    </row>
    <row r="80" spans="1:7" ht="23.25" x14ac:dyDescent="0.35">
      <c r="A80" s="36"/>
      <c r="B80" s="37"/>
      <c r="C80" s="38"/>
      <c r="D80" s="39" t="s">
        <v>195</v>
      </c>
      <c r="E80" s="40">
        <v>2977.14</v>
      </c>
      <c r="F80" s="41"/>
      <c r="G80" s="44"/>
    </row>
    <row r="81" spans="1:7" ht="23.25" x14ac:dyDescent="0.35">
      <c r="A81" s="36"/>
      <c r="B81" s="37"/>
      <c r="C81" s="38"/>
      <c r="D81" s="39" t="s">
        <v>196</v>
      </c>
      <c r="E81" s="40">
        <v>363764.57</v>
      </c>
      <c r="F81" s="41"/>
      <c r="G81" s="44"/>
    </row>
    <row r="82" spans="1:7" ht="23.25" x14ac:dyDescent="0.35">
      <c r="A82" s="36"/>
      <c r="B82" s="37"/>
      <c r="C82" s="38"/>
      <c r="D82" s="39" t="s">
        <v>197</v>
      </c>
      <c r="E82" s="40">
        <v>117946.9</v>
      </c>
      <c r="F82" s="41"/>
      <c r="G82" s="44"/>
    </row>
    <row r="83" spans="1:7" ht="23.25" x14ac:dyDescent="0.35">
      <c r="A83" s="36"/>
      <c r="B83" s="37"/>
      <c r="C83" s="38"/>
      <c r="D83" s="39" t="s">
        <v>198</v>
      </c>
      <c r="E83" s="40">
        <v>17281.099999999999</v>
      </c>
      <c r="F83" s="41"/>
      <c r="G83" s="44"/>
    </row>
    <row r="84" spans="1:7" ht="23.25" x14ac:dyDescent="0.35">
      <c r="A84" s="36"/>
      <c r="B84" s="37"/>
      <c r="C84" s="38"/>
      <c r="D84" s="39" t="s">
        <v>117</v>
      </c>
      <c r="E84" s="40">
        <v>20188.62</v>
      </c>
      <c r="F84" s="41"/>
      <c r="G84" s="44"/>
    </row>
    <row r="85" spans="1:7" ht="23.25" x14ac:dyDescent="0.35">
      <c r="A85" s="36"/>
      <c r="B85" s="37"/>
      <c r="C85" s="38"/>
      <c r="D85" s="39" t="s">
        <v>199</v>
      </c>
      <c r="E85" s="40">
        <v>197336.12</v>
      </c>
      <c r="F85" s="41"/>
      <c r="G85" s="44"/>
    </row>
    <row r="86" spans="1:7" ht="23.25" x14ac:dyDescent="0.35">
      <c r="A86" s="36"/>
      <c r="B86" s="37"/>
      <c r="C86" s="38"/>
      <c r="D86" s="39" t="s">
        <v>200</v>
      </c>
      <c r="E86" s="40">
        <v>980050.15</v>
      </c>
      <c r="F86" s="41"/>
      <c r="G86" s="44"/>
    </row>
    <row r="87" spans="1:7" ht="23.25" x14ac:dyDescent="0.35">
      <c r="A87" s="36"/>
      <c r="B87" s="37"/>
      <c r="C87" s="38"/>
      <c r="D87" s="39" t="s">
        <v>201</v>
      </c>
      <c r="E87" s="40">
        <v>61100000</v>
      </c>
      <c r="F87" s="41"/>
      <c r="G87" s="44"/>
    </row>
    <row r="88" spans="1:7" ht="23.25" x14ac:dyDescent="0.35">
      <c r="A88" s="36"/>
      <c r="B88" s="37"/>
      <c r="C88" s="38"/>
      <c r="D88" s="39" t="s">
        <v>202</v>
      </c>
      <c r="E88" s="40">
        <v>1091251.81</v>
      </c>
      <c r="F88" s="41"/>
      <c r="G88" s="44"/>
    </row>
    <row r="89" spans="1:7" ht="23.25" x14ac:dyDescent="0.35">
      <c r="A89" s="36"/>
      <c r="B89" s="37"/>
      <c r="C89" s="38"/>
      <c r="D89" s="39" t="s">
        <v>203</v>
      </c>
      <c r="E89" s="40">
        <v>924200</v>
      </c>
      <c r="F89" s="41"/>
      <c r="G89" s="44"/>
    </row>
    <row r="90" spans="1:7" ht="23.25" x14ac:dyDescent="0.35">
      <c r="A90" s="36"/>
      <c r="B90" s="37"/>
      <c r="C90" s="38"/>
      <c r="D90" s="39" t="s">
        <v>204</v>
      </c>
      <c r="E90" s="40">
        <v>3061009.85</v>
      </c>
      <c r="F90" s="41"/>
      <c r="G90" s="44"/>
    </row>
    <row r="91" spans="1:7" ht="23.25" x14ac:dyDescent="0.35">
      <c r="A91" s="36"/>
      <c r="B91" s="37"/>
      <c r="C91" s="38"/>
      <c r="D91" s="46" t="s">
        <v>95</v>
      </c>
      <c r="E91" s="47">
        <f>SUM(E31:E90)</f>
        <v>265714294.73999998</v>
      </c>
      <c r="F91" s="48">
        <f>E91</f>
        <v>265714294.73999998</v>
      </c>
      <c r="G91" s="41"/>
    </row>
    <row r="92" spans="1:7" ht="23.25" x14ac:dyDescent="0.35">
      <c r="A92" s="36"/>
      <c r="B92" s="37"/>
      <c r="C92" s="38"/>
      <c r="D92" s="46"/>
      <c r="E92" s="41"/>
      <c r="F92" s="49"/>
      <c r="G92" s="41"/>
    </row>
    <row r="93" spans="1:7" ht="23.25" x14ac:dyDescent="0.35">
      <c r="A93" s="36"/>
      <c r="B93" s="37"/>
      <c r="C93" s="38"/>
      <c r="D93" s="46" t="s">
        <v>96</v>
      </c>
      <c r="E93" s="50"/>
      <c r="F93" s="51">
        <f>SUM(F91:F92)</f>
        <v>265714294.73999998</v>
      </c>
      <c r="G93" s="41"/>
    </row>
    <row r="94" spans="1:7" ht="24" thickBot="1" x14ac:dyDescent="0.4">
      <c r="A94" s="36"/>
      <c r="B94" s="50"/>
      <c r="C94" s="38"/>
      <c r="D94" s="46" t="s">
        <v>81</v>
      </c>
      <c r="E94" s="40"/>
      <c r="F94" s="50"/>
      <c r="G94" s="52">
        <f>G28-F93</f>
        <v>302499920.28999996</v>
      </c>
    </row>
    <row r="95" spans="1:7" ht="21" thickTop="1" x14ac:dyDescent="0.3">
      <c r="A95" s="17"/>
      <c r="B95" s="22"/>
      <c r="C95" s="18"/>
      <c r="D95" s="19"/>
      <c r="E95" s="21"/>
      <c r="F95" s="22"/>
      <c r="G95" s="20"/>
    </row>
    <row r="96" spans="1:7" ht="18" x14ac:dyDescent="0.25">
      <c r="A96" s="23"/>
      <c r="B96" s="24"/>
      <c r="C96" s="25"/>
      <c r="D96" s="26"/>
      <c r="E96" s="27"/>
      <c r="F96" s="24"/>
      <c r="G96" s="20"/>
    </row>
    <row r="97" spans="1:7" ht="18" x14ac:dyDescent="0.25">
      <c r="A97" s="23"/>
      <c r="B97" s="24"/>
      <c r="C97" s="25"/>
      <c r="D97" s="26"/>
      <c r="E97" s="27"/>
      <c r="F97" s="24"/>
      <c r="G97" s="20"/>
    </row>
    <row r="98" spans="1:7" ht="18" x14ac:dyDescent="0.25">
      <c r="A98" s="23"/>
      <c r="B98" s="24"/>
      <c r="C98" s="25"/>
      <c r="D98" s="26"/>
      <c r="E98" s="27"/>
      <c r="F98" s="24"/>
      <c r="G98" s="20"/>
    </row>
    <row r="99" spans="1:7" ht="18" x14ac:dyDescent="0.25">
      <c r="A99" s="28"/>
      <c r="B99" s="16"/>
      <c r="C99" s="16"/>
      <c r="D99" s="16"/>
      <c r="E99" s="16"/>
      <c r="F99" s="16"/>
      <c r="G99" s="16"/>
    </row>
    <row r="100" spans="1:7" ht="18" x14ac:dyDescent="0.25">
      <c r="A100" s="28"/>
      <c r="B100" s="16"/>
      <c r="C100" s="16"/>
      <c r="D100" s="16"/>
      <c r="E100" s="16"/>
      <c r="F100" s="16"/>
      <c r="G100" s="16"/>
    </row>
    <row r="101" spans="1:7" ht="18" x14ac:dyDescent="0.25">
      <c r="A101" s="28"/>
      <c r="B101" s="16"/>
      <c r="C101" s="29"/>
      <c r="D101" s="29"/>
      <c r="E101" s="29"/>
      <c r="F101" s="29"/>
      <c r="G101" s="29"/>
    </row>
    <row r="102" spans="1:7" ht="23.25" x14ac:dyDescent="0.35">
      <c r="A102" s="81"/>
      <c r="B102" s="41"/>
      <c r="C102" s="82" t="s">
        <v>97</v>
      </c>
      <c r="D102" s="82"/>
      <c r="E102" s="83"/>
      <c r="F102" s="82" t="s">
        <v>98</v>
      </c>
      <c r="G102" s="82"/>
    </row>
    <row r="103" spans="1:7" ht="23.25" x14ac:dyDescent="0.35">
      <c r="A103" s="81"/>
      <c r="B103" s="41"/>
      <c r="C103" s="82" t="s">
        <v>99</v>
      </c>
      <c r="D103" s="82"/>
      <c r="E103" s="83"/>
      <c r="F103" s="82" t="s">
        <v>100</v>
      </c>
      <c r="G103" s="82"/>
    </row>
    <row r="104" spans="1:7" ht="23.25" x14ac:dyDescent="0.35">
      <c r="A104" s="81"/>
      <c r="B104" s="41"/>
      <c r="C104" s="83"/>
      <c r="D104" s="83"/>
      <c r="E104" s="83"/>
      <c r="F104" s="82"/>
      <c r="G104" s="82"/>
    </row>
    <row r="105" spans="1:7" ht="23.25" x14ac:dyDescent="0.35">
      <c r="A105" s="81"/>
      <c r="B105" s="41"/>
      <c r="C105" s="83"/>
      <c r="D105" s="83"/>
      <c r="E105" s="83"/>
      <c r="F105" s="82"/>
      <c r="G105" s="82"/>
    </row>
    <row r="106" spans="1:7" ht="23.25" x14ac:dyDescent="0.35">
      <c r="A106" s="81"/>
      <c r="B106" s="41"/>
      <c r="C106" s="83"/>
      <c r="D106" s="83"/>
      <c r="E106" s="83"/>
      <c r="F106" s="82"/>
      <c r="G106" s="82"/>
    </row>
    <row r="107" spans="1:7" ht="23.25" x14ac:dyDescent="0.35">
      <c r="A107" s="81"/>
      <c r="B107" s="41"/>
      <c r="C107" s="83"/>
      <c r="D107" s="83"/>
      <c r="E107" s="83"/>
      <c r="F107" s="82"/>
      <c r="G107" s="82"/>
    </row>
    <row r="108" spans="1:7" ht="23.25" x14ac:dyDescent="0.35">
      <c r="A108" s="81"/>
      <c r="B108" s="41"/>
      <c r="C108" s="83"/>
      <c r="D108" s="83"/>
      <c r="E108" s="83"/>
      <c r="F108" s="82"/>
      <c r="G108" s="82"/>
    </row>
    <row r="109" spans="1:7" ht="23.25" x14ac:dyDescent="0.35">
      <c r="A109" s="81"/>
      <c r="B109" s="41"/>
      <c r="C109" s="83"/>
      <c r="D109" s="83"/>
      <c r="E109" s="83"/>
      <c r="F109" s="82"/>
      <c r="G109" s="82"/>
    </row>
    <row r="110" spans="1:7" ht="23.25" x14ac:dyDescent="0.35">
      <c r="A110" s="81"/>
      <c r="B110" s="41"/>
      <c r="C110" s="83"/>
      <c r="D110" s="83"/>
      <c r="E110" s="83"/>
      <c r="F110" s="82"/>
      <c r="G110" s="82"/>
    </row>
    <row r="111" spans="1:7" ht="23.25" x14ac:dyDescent="0.35">
      <c r="A111" s="81"/>
      <c r="B111" s="41"/>
      <c r="C111" s="83"/>
      <c r="D111" s="83"/>
      <c r="E111" s="83"/>
      <c r="F111" s="82"/>
      <c r="G111" s="82"/>
    </row>
    <row r="112" spans="1:7" ht="23.25" x14ac:dyDescent="0.35">
      <c r="A112" s="81"/>
      <c r="B112" s="41"/>
      <c r="C112" s="83"/>
      <c r="D112" s="83"/>
      <c r="E112" s="83"/>
      <c r="F112" s="83"/>
      <c r="G112" s="83"/>
    </row>
    <row r="113" spans="1:7" ht="23.25" x14ac:dyDescent="0.35">
      <c r="A113" s="81"/>
      <c r="B113" s="41"/>
      <c r="C113" s="83"/>
      <c r="D113" s="83"/>
      <c r="E113" s="83"/>
      <c r="F113" s="83"/>
      <c r="G113" s="83"/>
    </row>
    <row r="114" spans="1:7" ht="23.25" x14ac:dyDescent="0.35">
      <c r="A114" s="81"/>
      <c r="B114" s="84"/>
      <c r="C114" s="82" t="s">
        <v>101</v>
      </c>
      <c r="D114" s="82"/>
      <c r="E114" s="83"/>
      <c r="F114" s="83" t="s">
        <v>205</v>
      </c>
      <c r="G114" s="83"/>
    </row>
    <row r="115" spans="1:7" ht="24" thickBot="1" x14ac:dyDescent="0.4">
      <c r="A115" s="85"/>
      <c r="B115" s="86"/>
      <c r="C115" s="87" t="s">
        <v>102</v>
      </c>
      <c r="D115" s="87"/>
      <c r="E115" s="88"/>
      <c r="F115" s="88" t="s">
        <v>103</v>
      </c>
      <c r="G115" s="88"/>
    </row>
  </sheetData>
  <mergeCells count="5">
    <mergeCell ref="A20:A22"/>
    <mergeCell ref="B20:D20"/>
    <mergeCell ref="F20:G20"/>
    <mergeCell ref="B21:C21"/>
    <mergeCell ref="F21:G21"/>
  </mergeCells>
  <pageMargins left="0.7" right="0.7" top="0.75" bottom="0.75" header="0.3" footer="0.3"/>
  <pageSetup scale="3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0"/>
  <sheetViews>
    <sheetView workbookViewId="0">
      <selection activeCell="B1" sqref="B1:C200"/>
    </sheetView>
  </sheetViews>
  <sheetFormatPr baseColWidth="10" defaultColWidth="9.140625" defaultRowHeight="15" x14ac:dyDescent="0.25"/>
  <cols>
    <col min="1" max="1" width="23.42578125" customWidth="1"/>
    <col min="2" max="2" width="68.140625" customWidth="1"/>
    <col min="3" max="4" width="23.42578125" style="3" customWidth="1"/>
  </cols>
  <sheetData>
    <row r="1" spans="1:4" ht="15.75" x14ac:dyDescent="0.25">
      <c r="A1" s="1" t="s">
        <v>0</v>
      </c>
      <c r="B1" s="1" t="s">
        <v>1</v>
      </c>
      <c r="C1" s="33" t="s">
        <v>2</v>
      </c>
      <c r="D1" s="33" t="s">
        <v>3</v>
      </c>
    </row>
    <row r="2" spans="1:4" ht="15.75" x14ac:dyDescent="0.25">
      <c r="A2" s="1" t="s">
        <v>4</v>
      </c>
      <c r="B2" s="4" t="s">
        <v>5</v>
      </c>
      <c r="C2" s="5">
        <v>265714294.74000001</v>
      </c>
      <c r="D2" s="5">
        <v>160351922.96000001</v>
      </c>
    </row>
    <row r="3" spans="1:4" ht="15.75" x14ac:dyDescent="0.25">
      <c r="A3" s="1" t="s">
        <v>6</v>
      </c>
      <c r="B3" s="4" t="s">
        <v>7</v>
      </c>
      <c r="C3" s="5">
        <v>148076464.78999999</v>
      </c>
      <c r="D3" s="5">
        <v>147677099.18000001</v>
      </c>
    </row>
    <row r="4" spans="1:4" ht="15.75" x14ac:dyDescent="0.25">
      <c r="A4" s="1" t="s">
        <v>10</v>
      </c>
      <c r="B4" s="6" t="s">
        <v>11</v>
      </c>
      <c r="C4" s="5">
        <v>66753304.759999998</v>
      </c>
      <c r="D4" s="5">
        <v>67282345.150000006</v>
      </c>
    </row>
    <row r="5" spans="1:4" ht="15.75" x14ac:dyDescent="0.25">
      <c r="A5" s="1" t="s">
        <v>8</v>
      </c>
      <c r="B5" s="7" t="s">
        <v>9</v>
      </c>
      <c r="C5" s="5">
        <v>66753304.759999998</v>
      </c>
      <c r="D5" s="5">
        <v>67282345.150000006</v>
      </c>
    </row>
    <row r="6" spans="1:4" ht="15.75" x14ac:dyDescent="0.25">
      <c r="A6" s="1" t="s">
        <v>12</v>
      </c>
      <c r="B6" s="8" t="s">
        <v>13</v>
      </c>
      <c r="C6" s="5">
        <v>44437019.159999996</v>
      </c>
      <c r="D6" s="5">
        <v>49550884.159999996</v>
      </c>
    </row>
    <row r="7" spans="1:4" ht="15.75" x14ac:dyDescent="0.25">
      <c r="A7" s="1" t="s">
        <v>14</v>
      </c>
      <c r="B7" s="9" t="s">
        <v>15</v>
      </c>
      <c r="C7" s="5">
        <f>SUM(C8:C13)</f>
        <v>39909663.880000003</v>
      </c>
      <c r="D7" s="5">
        <f>SUM(D8:D13)</f>
        <v>45023528.880000003</v>
      </c>
    </row>
    <row r="8" spans="1:4" ht="15.75" x14ac:dyDescent="0.25">
      <c r="A8" s="1" t="s">
        <v>16</v>
      </c>
      <c r="B8" s="34" t="s">
        <v>17</v>
      </c>
      <c r="C8" s="2">
        <v>8351939.5700000003</v>
      </c>
      <c r="D8" s="2">
        <v>8351939.5700000003</v>
      </c>
    </row>
    <row r="9" spans="1:4" ht="15.75" x14ac:dyDescent="0.25">
      <c r="A9" s="1" t="s">
        <v>16</v>
      </c>
      <c r="B9" s="34" t="s">
        <v>18</v>
      </c>
      <c r="C9" s="2">
        <v>8652000</v>
      </c>
      <c r="D9" s="2">
        <v>8652000</v>
      </c>
    </row>
    <row r="10" spans="1:4" ht="15.75" x14ac:dyDescent="0.25">
      <c r="A10" s="1" t="s">
        <v>16</v>
      </c>
      <c r="B10" s="34" t="s">
        <v>19</v>
      </c>
      <c r="C10" s="2">
        <v>238057.74</v>
      </c>
      <c r="D10" s="2">
        <v>238057.74</v>
      </c>
    </row>
    <row r="11" spans="1:4" ht="15.75" x14ac:dyDescent="0.25">
      <c r="A11" s="1" t="s">
        <v>16</v>
      </c>
      <c r="B11" s="34" t="s">
        <v>20</v>
      </c>
      <c r="C11" s="2">
        <v>3756465.36</v>
      </c>
      <c r="D11" s="2">
        <v>3756465.36</v>
      </c>
    </row>
    <row r="12" spans="1:4" ht="15.75" x14ac:dyDescent="0.25">
      <c r="A12" s="1" t="s">
        <v>16</v>
      </c>
      <c r="B12" s="34" t="s">
        <v>21</v>
      </c>
      <c r="C12" s="2">
        <v>15972229.970000001</v>
      </c>
      <c r="D12" s="2">
        <v>21086094.969999999</v>
      </c>
    </row>
    <row r="13" spans="1:4" ht="15.75" x14ac:dyDescent="0.25">
      <c r="A13" s="1" t="s">
        <v>16</v>
      </c>
      <c r="B13" s="34" t="s">
        <v>22</v>
      </c>
      <c r="C13" s="2">
        <v>2938971.24</v>
      </c>
      <c r="D13" s="2">
        <v>2938971.24</v>
      </c>
    </row>
    <row r="14" spans="1:4" ht="15.75" x14ac:dyDescent="0.25">
      <c r="A14" s="1" t="s">
        <v>14</v>
      </c>
      <c r="B14" s="9" t="s">
        <v>23</v>
      </c>
      <c r="C14" s="5">
        <v>1329000</v>
      </c>
      <c r="D14" s="5">
        <v>1329000</v>
      </c>
    </row>
    <row r="15" spans="1:4" ht="15.75" x14ac:dyDescent="0.25">
      <c r="A15" s="1" t="s">
        <v>16</v>
      </c>
      <c r="B15" s="34" t="s">
        <v>24</v>
      </c>
      <c r="C15" s="2">
        <v>1329000</v>
      </c>
      <c r="D15" s="2">
        <v>1329000</v>
      </c>
    </row>
    <row r="16" spans="1:4" ht="15.75" x14ac:dyDescent="0.25">
      <c r="A16" s="1" t="s">
        <v>14</v>
      </c>
      <c r="B16" s="9" t="s">
        <v>25</v>
      </c>
      <c r="C16" s="5">
        <v>3198355.28</v>
      </c>
      <c r="D16" s="5">
        <v>3198355.28</v>
      </c>
    </row>
    <row r="17" spans="1:4" ht="15.75" x14ac:dyDescent="0.25">
      <c r="A17" s="1" t="s">
        <v>16</v>
      </c>
      <c r="B17" s="34" t="s">
        <v>26</v>
      </c>
      <c r="C17" s="2">
        <v>1482427.81</v>
      </c>
      <c r="D17" s="2">
        <v>1482427.81</v>
      </c>
    </row>
    <row r="18" spans="1:4" ht="15.75" x14ac:dyDescent="0.25">
      <c r="A18" s="1" t="s">
        <v>16</v>
      </c>
      <c r="B18" s="34" t="s">
        <v>27</v>
      </c>
      <c r="C18" s="2">
        <v>1490890.92</v>
      </c>
      <c r="D18" s="2">
        <v>1490890.92</v>
      </c>
    </row>
    <row r="19" spans="1:4" ht="15.75" x14ac:dyDescent="0.25">
      <c r="A19" s="1" t="s">
        <v>16</v>
      </c>
      <c r="B19" s="34" t="s">
        <v>28</v>
      </c>
      <c r="C19" s="2">
        <v>225036.55</v>
      </c>
      <c r="D19" s="2">
        <v>225036.55</v>
      </c>
    </row>
    <row r="20" spans="1:4" ht="15.75" x14ac:dyDescent="0.25">
      <c r="A20" s="1" t="s">
        <v>12</v>
      </c>
      <c r="B20" s="8" t="s">
        <v>29</v>
      </c>
      <c r="C20" s="5">
        <v>20231799.239999998</v>
      </c>
      <c r="D20" s="5">
        <v>17320350.93</v>
      </c>
    </row>
    <row r="21" spans="1:4" ht="15.75" x14ac:dyDescent="0.25">
      <c r="A21" s="1" t="s">
        <v>14</v>
      </c>
      <c r="B21" s="9" t="s">
        <v>30</v>
      </c>
      <c r="C21" s="5">
        <v>16877703.440000001</v>
      </c>
      <c r="D21" s="5">
        <v>15813054.560000001</v>
      </c>
    </row>
    <row r="22" spans="1:4" ht="15.75" x14ac:dyDescent="0.25">
      <c r="A22" s="1" t="s">
        <v>16</v>
      </c>
      <c r="B22" s="34" t="s">
        <v>31</v>
      </c>
      <c r="C22" s="2">
        <v>911685.48</v>
      </c>
      <c r="D22" s="2">
        <v>335718.63</v>
      </c>
    </row>
    <row r="23" spans="1:4" ht="15.75" x14ac:dyDescent="0.25">
      <c r="A23" s="1" t="s">
        <v>16</v>
      </c>
      <c r="B23" s="34" t="s">
        <v>32</v>
      </c>
      <c r="C23" s="2">
        <v>269710.84999999998</v>
      </c>
      <c r="D23" s="2">
        <v>269710.84999999998</v>
      </c>
    </row>
    <row r="24" spans="1:4" ht="15.75" x14ac:dyDescent="0.25">
      <c r="A24" s="1" t="s">
        <v>16</v>
      </c>
      <c r="B24" s="34" t="s">
        <v>33</v>
      </c>
      <c r="C24" s="2">
        <v>15682931.109999999</v>
      </c>
      <c r="D24" s="2">
        <v>15194249.08</v>
      </c>
    </row>
    <row r="25" spans="1:4" ht="15.75" x14ac:dyDescent="0.25">
      <c r="A25" s="1" t="s">
        <v>16</v>
      </c>
      <c r="B25" s="34" t="s">
        <v>34</v>
      </c>
      <c r="C25" s="2">
        <v>13307</v>
      </c>
      <c r="D25" s="2">
        <v>13307</v>
      </c>
    </row>
    <row r="26" spans="1:4" ht="15.75" x14ac:dyDescent="0.25">
      <c r="A26" s="1" t="s">
        <v>16</v>
      </c>
      <c r="B26" s="34" t="s">
        <v>35</v>
      </c>
      <c r="C26" s="2">
        <v>69</v>
      </c>
      <c r="D26" s="2">
        <v>69</v>
      </c>
    </row>
    <row r="27" spans="1:4" ht="15.75" x14ac:dyDescent="0.25">
      <c r="A27" s="1" t="s">
        <v>14</v>
      </c>
      <c r="B27" s="9" t="s">
        <v>36</v>
      </c>
      <c r="C27" s="5">
        <v>298006.28999999998</v>
      </c>
      <c r="D27" s="5">
        <v>70800</v>
      </c>
    </row>
    <row r="28" spans="1:4" ht="15.75" x14ac:dyDescent="0.25">
      <c r="A28" s="1" t="s">
        <v>16</v>
      </c>
      <c r="B28" s="34" t="s">
        <v>37</v>
      </c>
      <c r="C28" s="2">
        <v>144081.19</v>
      </c>
      <c r="D28" s="2">
        <v>70800</v>
      </c>
    </row>
    <row r="29" spans="1:4" ht="15.75" x14ac:dyDescent="0.25">
      <c r="A29" s="1" t="s">
        <v>16</v>
      </c>
      <c r="B29" s="34" t="s">
        <v>119</v>
      </c>
      <c r="C29" s="2">
        <v>153925.1</v>
      </c>
      <c r="D29" s="2">
        <v>0</v>
      </c>
    </row>
    <row r="30" spans="1:4" ht="15.75" x14ac:dyDescent="0.25">
      <c r="A30" s="1" t="s">
        <v>14</v>
      </c>
      <c r="B30" s="9" t="s">
        <v>38</v>
      </c>
      <c r="C30" s="5">
        <v>596450</v>
      </c>
      <c r="D30" s="5">
        <v>472900</v>
      </c>
    </row>
    <row r="31" spans="1:4" ht="15.75" x14ac:dyDescent="0.25">
      <c r="A31" s="1" t="s">
        <v>16</v>
      </c>
      <c r="B31" s="34" t="s">
        <v>39</v>
      </c>
      <c r="C31" s="2">
        <v>596450</v>
      </c>
      <c r="D31" s="2">
        <v>472900</v>
      </c>
    </row>
    <row r="32" spans="1:4" ht="15.75" x14ac:dyDescent="0.25">
      <c r="A32" s="1" t="s">
        <v>14</v>
      </c>
      <c r="B32" s="9" t="s">
        <v>41</v>
      </c>
      <c r="C32" s="5">
        <v>1311650.5900000001</v>
      </c>
      <c r="D32" s="5">
        <v>926640.45</v>
      </c>
    </row>
    <row r="33" spans="1:4" ht="15.75" x14ac:dyDescent="0.25">
      <c r="A33" s="1" t="s">
        <v>16</v>
      </c>
      <c r="B33" s="34" t="s">
        <v>42</v>
      </c>
      <c r="C33" s="2">
        <v>1311650.5900000001</v>
      </c>
      <c r="D33" s="2">
        <v>926640.45</v>
      </c>
    </row>
    <row r="34" spans="1:4" ht="15.75" x14ac:dyDescent="0.25">
      <c r="A34" s="1" t="s">
        <v>14</v>
      </c>
      <c r="B34" s="9" t="s">
        <v>43</v>
      </c>
      <c r="C34" s="5">
        <v>347912.22</v>
      </c>
      <c r="D34" s="5">
        <v>36955.919999999998</v>
      </c>
    </row>
    <row r="35" spans="1:4" ht="15.75" x14ac:dyDescent="0.25">
      <c r="A35" s="1" t="s">
        <v>16</v>
      </c>
      <c r="B35" s="34" t="s">
        <v>120</v>
      </c>
      <c r="C35" s="2">
        <v>18100.02</v>
      </c>
      <c r="D35" s="2">
        <v>18100.02</v>
      </c>
    </row>
    <row r="36" spans="1:4" ht="15.75" x14ac:dyDescent="0.25">
      <c r="A36" s="1" t="s">
        <v>16</v>
      </c>
      <c r="B36" s="34" t="s">
        <v>44</v>
      </c>
      <c r="C36" s="2">
        <v>329812.2</v>
      </c>
      <c r="D36" s="2">
        <v>18855.900000000001</v>
      </c>
    </row>
    <row r="37" spans="1:4" ht="15.75" x14ac:dyDescent="0.25">
      <c r="A37" s="1" t="s">
        <v>14</v>
      </c>
      <c r="B37" s="9" t="s">
        <v>121</v>
      </c>
      <c r="C37" s="5">
        <v>265500</v>
      </c>
      <c r="D37" s="5">
        <v>0</v>
      </c>
    </row>
    <row r="38" spans="1:4" ht="15.75" x14ac:dyDescent="0.25">
      <c r="A38" s="1" t="s">
        <v>16</v>
      </c>
      <c r="B38" s="34" t="s">
        <v>122</v>
      </c>
      <c r="C38" s="2">
        <v>265500</v>
      </c>
      <c r="D38" s="2">
        <v>0</v>
      </c>
    </row>
    <row r="39" spans="1:4" ht="15.75" x14ac:dyDescent="0.25">
      <c r="A39" s="1" t="s">
        <v>14</v>
      </c>
      <c r="B39" s="9" t="s">
        <v>123</v>
      </c>
      <c r="C39" s="5">
        <v>534576.69999999995</v>
      </c>
      <c r="D39" s="5">
        <v>0</v>
      </c>
    </row>
    <row r="40" spans="1:4" ht="15.75" x14ac:dyDescent="0.25">
      <c r="A40" s="1" t="s">
        <v>16</v>
      </c>
      <c r="B40" s="34" t="s">
        <v>124</v>
      </c>
      <c r="C40" s="2">
        <v>534576.69999999995</v>
      </c>
      <c r="D40" s="2">
        <v>0</v>
      </c>
    </row>
    <row r="41" spans="1:4" ht="15.75" x14ac:dyDescent="0.25">
      <c r="A41" s="1" t="s">
        <v>12</v>
      </c>
      <c r="B41" s="8" t="s">
        <v>45</v>
      </c>
      <c r="C41" s="5">
        <v>993234.55</v>
      </c>
      <c r="D41" s="5">
        <v>411110.06</v>
      </c>
    </row>
    <row r="42" spans="1:4" ht="15.75" x14ac:dyDescent="0.25">
      <c r="A42" s="1" t="s">
        <v>14</v>
      </c>
      <c r="B42" s="9" t="s">
        <v>46</v>
      </c>
      <c r="C42" s="5">
        <v>77791.67</v>
      </c>
      <c r="D42" s="5">
        <v>104461.69</v>
      </c>
    </row>
    <row r="43" spans="1:4" ht="15.75" x14ac:dyDescent="0.25">
      <c r="A43" s="1" t="s">
        <v>16</v>
      </c>
      <c r="B43" s="34" t="s">
        <v>47</v>
      </c>
      <c r="C43" s="2">
        <v>40739.67</v>
      </c>
      <c r="D43" s="2">
        <v>83221.69</v>
      </c>
    </row>
    <row r="44" spans="1:4" ht="15.75" x14ac:dyDescent="0.25">
      <c r="A44" s="1" t="s">
        <v>16</v>
      </c>
      <c r="B44" s="34" t="s">
        <v>125</v>
      </c>
      <c r="C44" s="2">
        <v>37052</v>
      </c>
      <c r="D44" s="2">
        <v>21240</v>
      </c>
    </row>
    <row r="45" spans="1:4" ht="15.75" x14ac:dyDescent="0.25">
      <c r="A45" s="1" t="s">
        <v>16</v>
      </c>
      <c r="B45" s="34" t="s">
        <v>126</v>
      </c>
      <c r="C45" s="2">
        <v>0</v>
      </c>
      <c r="D45" s="2">
        <v>0</v>
      </c>
    </row>
    <row r="46" spans="1:4" ht="15.75" x14ac:dyDescent="0.25">
      <c r="A46" s="1" t="s">
        <v>14</v>
      </c>
      <c r="B46" s="9" t="s">
        <v>127</v>
      </c>
      <c r="C46" s="5">
        <v>55165</v>
      </c>
      <c r="D46" s="5">
        <v>25075</v>
      </c>
    </row>
    <row r="47" spans="1:4" ht="15.75" x14ac:dyDescent="0.25">
      <c r="A47" s="1" t="s">
        <v>16</v>
      </c>
      <c r="B47" s="34" t="s">
        <v>128</v>
      </c>
      <c r="C47" s="2">
        <v>25075</v>
      </c>
      <c r="D47" s="2">
        <v>25075</v>
      </c>
    </row>
    <row r="48" spans="1:4" ht="15.75" x14ac:dyDescent="0.25">
      <c r="A48" s="1" t="s">
        <v>16</v>
      </c>
      <c r="B48" s="34" t="s">
        <v>129</v>
      </c>
      <c r="C48" s="2">
        <v>30090</v>
      </c>
      <c r="D48" s="2">
        <v>0</v>
      </c>
    </row>
    <row r="49" spans="1:4" ht="15.75" x14ac:dyDescent="0.25">
      <c r="A49" s="1" t="s">
        <v>14</v>
      </c>
      <c r="B49" s="9" t="s">
        <v>48</v>
      </c>
      <c r="C49" s="5">
        <v>345955.7</v>
      </c>
      <c r="D49" s="5">
        <v>118100.89</v>
      </c>
    </row>
    <row r="50" spans="1:4" ht="15.75" x14ac:dyDescent="0.25">
      <c r="A50" s="1" t="s">
        <v>16</v>
      </c>
      <c r="B50" s="34" t="s">
        <v>130</v>
      </c>
      <c r="C50" s="2">
        <v>324500</v>
      </c>
      <c r="D50" s="2">
        <v>0</v>
      </c>
    </row>
    <row r="51" spans="1:4" ht="15.75" x14ac:dyDescent="0.25">
      <c r="A51" s="1" t="s">
        <v>16</v>
      </c>
      <c r="B51" s="34" t="s">
        <v>131</v>
      </c>
      <c r="C51" s="2">
        <v>21455.7</v>
      </c>
      <c r="D51" s="2">
        <v>5581.16</v>
      </c>
    </row>
    <row r="52" spans="1:4" ht="15.75" x14ac:dyDescent="0.25">
      <c r="A52" s="1" t="s">
        <v>16</v>
      </c>
      <c r="B52" s="34" t="s">
        <v>49</v>
      </c>
      <c r="C52" s="2">
        <v>0</v>
      </c>
      <c r="D52" s="2">
        <v>112519.73</v>
      </c>
    </row>
    <row r="53" spans="1:4" ht="15.75" x14ac:dyDescent="0.25">
      <c r="A53" s="1" t="s">
        <v>14</v>
      </c>
      <c r="B53" s="9" t="s">
        <v>132</v>
      </c>
      <c r="C53" s="5">
        <v>243255.82</v>
      </c>
      <c r="D53" s="5">
        <v>100200.88</v>
      </c>
    </row>
    <row r="54" spans="1:4" ht="15.75" x14ac:dyDescent="0.25">
      <c r="A54" s="1" t="s">
        <v>16</v>
      </c>
      <c r="B54" s="34" t="s">
        <v>133</v>
      </c>
      <c r="C54" s="2">
        <v>140683.14000000001</v>
      </c>
      <c r="D54" s="2">
        <v>0</v>
      </c>
    </row>
    <row r="55" spans="1:4" ht="15.75" x14ac:dyDescent="0.25">
      <c r="A55" s="1" t="s">
        <v>16</v>
      </c>
      <c r="B55" s="34" t="s">
        <v>134</v>
      </c>
      <c r="C55" s="2">
        <v>102572.68</v>
      </c>
      <c r="D55" s="2">
        <v>100200.88</v>
      </c>
    </row>
    <row r="56" spans="1:4" ht="15.75" x14ac:dyDescent="0.25">
      <c r="A56" s="1" t="s">
        <v>14</v>
      </c>
      <c r="B56" s="9" t="s">
        <v>52</v>
      </c>
      <c r="C56" s="5">
        <v>271066.36</v>
      </c>
      <c r="D56" s="5">
        <v>63271.6</v>
      </c>
    </row>
    <row r="57" spans="1:4" ht="15.75" x14ac:dyDescent="0.25">
      <c r="A57" s="1" t="s">
        <v>16</v>
      </c>
      <c r="B57" s="34" t="s">
        <v>135</v>
      </c>
      <c r="C57" s="2">
        <v>0</v>
      </c>
      <c r="D57" s="2">
        <v>0</v>
      </c>
    </row>
    <row r="58" spans="1:4" ht="15.75" x14ac:dyDescent="0.25">
      <c r="A58" s="1" t="s">
        <v>16</v>
      </c>
      <c r="B58" s="34" t="s">
        <v>136</v>
      </c>
      <c r="C58" s="2">
        <v>36694.76</v>
      </c>
      <c r="D58" s="2">
        <v>0</v>
      </c>
    </row>
    <row r="59" spans="1:4" ht="15.75" x14ac:dyDescent="0.25">
      <c r="A59" s="1" t="s">
        <v>16</v>
      </c>
      <c r="B59" s="34" t="s">
        <v>137</v>
      </c>
      <c r="C59" s="2">
        <v>63271.6</v>
      </c>
      <c r="D59" s="2">
        <v>63271.6</v>
      </c>
    </row>
    <row r="60" spans="1:4" ht="15.75" x14ac:dyDescent="0.25">
      <c r="A60" s="1" t="s">
        <v>16</v>
      </c>
      <c r="B60" s="34" t="s">
        <v>138</v>
      </c>
      <c r="C60" s="2">
        <v>171100</v>
      </c>
      <c r="D60" s="2">
        <v>0</v>
      </c>
    </row>
    <row r="61" spans="1:4" ht="15.75" x14ac:dyDescent="0.25">
      <c r="A61" s="1" t="s">
        <v>12</v>
      </c>
      <c r="B61" s="8" t="s">
        <v>139</v>
      </c>
      <c r="C61" s="5">
        <v>1091251.81</v>
      </c>
      <c r="D61" s="5">
        <v>0</v>
      </c>
    </row>
    <row r="62" spans="1:4" ht="15.75" x14ac:dyDescent="0.25">
      <c r="A62" s="1" t="s">
        <v>14</v>
      </c>
      <c r="B62" s="9" t="s">
        <v>140</v>
      </c>
      <c r="C62" s="5">
        <v>1091251.81</v>
      </c>
      <c r="D62" s="5">
        <v>0</v>
      </c>
    </row>
    <row r="63" spans="1:4" ht="15.75" x14ac:dyDescent="0.25">
      <c r="A63" s="1" t="s">
        <v>16</v>
      </c>
      <c r="B63" s="34" t="s">
        <v>141</v>
      </c>
      <c r="C63" s="2">
        <v>1091251.81</v>
      </c>
      <c r="D63" s="2">
        <v>0</v>
      </c>
    </row>
    <row r="64" spans="1:4" ht="15.75" x14ac:dyDescent="0.25">
      <c r="A64" s="1" t="s">
        <v>10</v>
      </c>
      <c r="B64" s="6" t="s">
        <v>53</v>
      </c>
      <c r="C64" s="5">
        <v>2954482.23</v>
      </c>
      <c r="D64" s="5">
        <v>3509232.23</v>
      </c>
    </row>
    <row r="65" spans="1:4" ht="15.75" x14ac:dyDescent="0.25">
      <c r="A65" s="1" t="s">
        <v>8</v>
      </c>
      <c r="B65" s="7" t="s">
        <v>142</v>
      </c>
      <c r="C65" s="5">
        <v>2169188.37</v>
      </c>
      <c r="D65" s="5">
        <v>2361338.37</v>
      </c>
    </row>
    <row r="66" spans="1:4" ht="15.75" x14ac:dyDescent="0.25">
      <c r="A66" s="1" t="s">
        <v>12</v>
      </c>
      <c r="B66" s="8" t="s">
        <v>13</v>
      </c>
      <c r="C66" s="5">
        <v>1984988.37</v>
      </c>
      <c r="D66" s="5">
        <v>1984988.37</v>
      </c>
    </row>
    <row r="67" spans="1:4" ht="15.75" x14ac:dyDescent="0.25">
      <c r="A67" s="1" t="s">
        <v>14</v>
      </c>
      <c r="B67" s="9" t="s">
        <v>15</v>
      </c>
      <c r="C67" s="5">
        <v>1721635.24</v>
      </c>
      <c r="D67" s="5">
        <v>1721635.24</v>
      </c>
    </row>
    <row r="68" spans="1:4" ht="15.75" x14ac:dyDescent="0.25">
      <c r="A68" s="1" t="s">
        <v>16</v>
      </c>
      <c r="B68" s="34" t="s">
        <v>17</v>
      </c>
      <c r="C68" s="2">
        <v>1402635.24</v>
      </c>
      <c r="D68" s="2">
        <v>1402635.24</v>
      </c>
    </row>
    <row r="69" spans="1:4" ht="15.75" x14ac:dyDescent="0.25">
      <c r="A69" s="1" t="s">
        <v>16</v>
      </c>
      <c r="B69" s="34" t="s">
        <v>18</v>
      </c>
      <c r="C69" s="2">
        <v>319000</v>
      </c>
      <c r="D69" s="2">
        <v>319000</v>
      </c>
    </row>
    <row r="70" spans="1:4" ht="15.75" x14ac:dyDescent="0.25">
      <c r="A70" s="1" t="s">
        <v>14</v>
      </c>
      <c r="B70" s="9" t="s">
        <v>25</v>
      </c>
      <c r="C70" s="5">
        <v>263353.13</v>
      </c>
      <c r="D70" s="5">
        <v>263353.13</v>
      </c>
    </row>
    <row r="71" spans="1:4" ht="15.75" x14ac:dyDescent="0.25">
      <c r="A71" s="1" t="s">
        <v>16</v>
      </c>
      <c r="B71" s="34" t="s">
        <v>26</v>
      </c>
      <c r="C71" s="2">
        <v>122063.96</v>
      </c>
      <c r="D71" s="2">
        <v>122063.96</v>
      </c>
    </row>
    <row r="72" spans="1:4" ht="15.75" x14ac:dyDescent="0.25">
      <c r="A72" s="1" t="s">
        <v>16</v>
      </c>
      <c r="B72" s="34" t="s">
        <v>27</v>
      </c>
      <c r="C72" s="2">
        <v>122236.1</v>
      </c>
      <c r="D72" s="2">
        <v>122236.1</v>
      </c>
    </row>
    <row r="73" spans="1:4" ht="15.75" x14ac:dyDescent="0.25">
      <c r="A73" s="1" t="s">
        <v>16</v>
      </c>
      <c r="B73" s="34" t="s">
        <v>28</v>
      </c>
      <c r="C73" s="2">
        <v>19053.07</v>
      </c>
      <c r="D73" s="2">
        <v>19053.07</v>
      </c>
    </row>
    <row r="74" spans="1:4" ht="15.75" x14ac:dyDescent="0.25">
      <c r="A74" s="1" t="s">
        <v>12</v>
      </c>
      <c r="B74" s="8" t="s">
        <v>29</v>
      </c>
      <c r="C74" s="5">
        <v>184200</v>
      </c>
      <c r="D74" s="5">
        <v>376350</v>
      </c>
    </row>
    <row r="75" spans="1:4" ht="15.75" x14ac:dyDescent="0.25">
      <c r="A75" s="1" t="s">
        <v>14</v>
      </c>
      <c r="B75" s="9" t="s">
        <v>38</v>
      </c>
      <c r="C75" s="5">
        <v>184200</v>
      </c>
      <c r="D75" s="5">
        <v>376350</v>
      </c>
    </row>
    <row r="76" spans="1:4" ht="15.75" x14ac:dyDescent="0.25">
      <c r="A76" s="1" t="s">
        <v>16</v>
      </c>
      <c r="B76" s="34" t="s">
        <v>39</v>
      </c>
      <c r="C76" s="2">
        <v>184200</v>
      </c>
      <c r="D76" s="2">
        <v>376350</v>
      </c>
    </row>
    <row r="77" spans="1:4" ht="15.75" x14ac:dyDescent="0.25">
      <c r="A77" s="1" t="s">
        <v>8</v>
      </c>
      <c r="B77" s="7" t="s">
        <v>57</v>
      </c>
      <c r="C77" s="5">
        <v>785293.86</v>
      </c>
      <c r="D77" s="5">
        <v>1147893.8600000001</v>
      </c>
    </row>
    <row r="78" spans="1:4" ht="15.75" x14ac:dyDescent="0.25">
      <c r="A78" s="1" t="s">
        <v>12</v>
      </c>
      <c r="B78" s="8" t="s">
        <v>13</v>
      </c>
      <c r="C78" s="5">
        <v>660193.86</v>
      </c>
      <c r="D78" s="5">
        <v>660193.86</v>
      </c>
    </row>
    <row r="79" spans="1:4" ht="15.75" x14ac:dyDescent="0.25">
      <c r="A79" s="1" t="s">
        <v>14</v>
      </c>
      <c r="B79" s="9" t="s">
        <v>15</v>
      </c>
      <c r="C79" s="5">
        <v>572389.32999999996</v>
      </c>
      <c r="D79" s="5">
        <v>572389.32999999996</v>
      </c>
    </row>
    <row r="80" spans="1:4" ht="15.75" x14ac:dyDescent="0.25">
      <c r="A80" s="1" t="s">
        <v>16</v>
      </c>
      <c r="B80" s="34" t="s">
        <v>17</v>
      </c>
      <c r="C80" s="2">
        <v>572389.32999999996</v>
      </c>
      <c r="D80" s="2">
        <v>572389.32999999996</v>
      </c>
    </row>
    <row r="81" spans="1:4" ht="15.75" x14ac:dyDescent="0.25">
      <c r="A81" s="1" t="s">
        <v>14</v>
      </c>
      <c r="B81" s="9" t="s">
        <v>25</v>
      </c>
      <c r="C81" s="5">
        <v>87804.53</v>
      </c>
      <c r="D81" s="5">
        <v>87804.53</v>
      </c>
    </row>
    <row r="82" spans="1:4" ht="15.75" x14ac:dyDescent="0.25">
      <c r="A82" s="1" t="s">
        <v>16</v>
      </c>
      <c r="B82" s="34" t="s">
        <v>26</v>
      </c>
      <c r="C82" s="2">
        <v>40582.410000000003</v>
      </c>
      <c r="D82" s="2">
        <v>40582.410000000003</v>
      </c>
    </row>
    <row r="83" spans="1:4" ht="15.75" x14ac:dyDescent="0.25">
      <c r="A83" s="1" t="s">
        <v>16</v>
      </c>
      <c r="B83" s="34" t="s">
        <v>27</v>
      </c>
      <c r="C83" s="2">
        <v>40639.64</v>
      </c>
      <c r="D83" s="2">
        <v>40639.64</v>
      </c>
    </row>
    <row r="84" spans="1:4" ht="15.75" x14ac:dyDescent="0.25">
      <c r="A84" s="1" t="s">
        <v>16</v>
      </c>
      <c r="B84" s="34" t="s">
        <v>28</v>
      </c>
      <c r="C84" s="2">
        <v>6582.48</v>
      </c>
      <c r="D84" s="2">
        <v>6582.48</v>
      </c>
    </row>
    <row r="85" spans="1:4" ht="15.75" x14ac:dyDescent="0.25">
      <c r="A85" s="1" t="s">
        <v>12</v>
      </c>
      <c r="B85" s="8" t="s">
        <v>29</v>
      </c>
      <c r="C85" s="5">
        <v>125100</v>
      </c>
      <c r="D85" s="5">
        <v>487700</v>
      </c>
    </row>
    <row r="86" spans="1:4" ht="15.75" x14ac:dyDescent="0.25">
      <c r="A86" s="1" t="s">
        <v>14</v>
      </c>
      <c r="B86" s="9" t="s">
        <v>38</v>
      </c>
      <c r="C86" s="5">
        <v>125100</v>
      </c>
      <c r="D86" s="5">
        <v>487700</v>
      </c>
    </row>
    <row r="87" spans="1:4" ht="15.75" x14ac:dyDescent="0.25">
      <c r="A87" s="1" t="s">
        <v>16</v>
      </c>
      <c r="B87" s="34" t="s">
        <v>39</v>
      </c>
      <c r="C87" s="2">
        <v>125100</v>
      </c>
      <c r="D87" s="2">
        <v>487700</v>
      </c>
    </row>
    <row r="88" spans="1:4" ht="15.75" x14ac:dyDescent="0.25">
      <c r="A88" s="1" t="s">
        <v>10</v>
      </c>
      <c r="B88" s="6" t="s">
        <v>54</v>
      </c>
      <c r="C88" s="5">
        <v>78368677.799999997</v>
      </c>
      <c r="D88" s="5">
        <v>76885521.799999997</v>
      </c>
    </row>
    <row r="89" spans="1:4" ht="15.75" x14ac:dyDescent="0.25">
      <c r="A89" s="1" t="s">
        <v>8</v>
      </c>
      <c r="B89" s="7" t="s">
        <v>143</v>
      </c>
      <c r="C89" s="5">
        <v>71777628.790000007</v>
      </c>
      <c r="D89" s="5">
        <v>70602622.790000007</v>
      </c>
    </row>
    <row r="90" spans="1:4" ht="15.75" x14ac:dyDescent="0.25">
      <c r="A90" s="1" t="s">
        <v>12</v>
      </c>
      <c r="B90" s="8" t="s">
        <v>13</v>
      </c>
      <c r="C90" s="5">
        <v>70560222.790000007</v>
      </c>
      <c r="D90" s="5">
        <v>70560222.790000007</v>
      </c>
    </row>
    <row r="91" spans="1:4" ht="15.75" x14ac:dyDescent="0.25">
      <c r="A91" s="1" t="s">
        <v>14</v>
      </c>
      <c r="B91" s="9" t="s">
        <v>15</v>
      </c>
      <c r="C91" s="5">
        <v>61180102.119999997</v>
      </c>
      <c r="D91" s="5">
        <v>61180102.119999997</v>
      </c>
    </row>
    <row r="92" spans="1:4" ht="15.75" x14ac:dyDescent="0.25">
      <c r="A92" s="1" t="s">
        <v>16</v>
      </c>
      <c r="B92" s="34" t="s">
        <v>17</v>
      </c>
      <c r="C92" s="2">
        <v>56044102.119999997</v>
      </c>
      <c r="D92" s="2">
        <v>56044102.119999997</v>
      </c>
    </row>
    <row r="93" spans="1:4" ht="15.75" x14ac:dyDescent="0.25">
      <c r="A93" s="1" t="s">
        <v>16</v>
      </c>
      <c r="B93" s="34" t="s">
        <v>55</v>
      </c>
      <c r="C93" s="2">
        <v>120000</v>
      </c>
      <c r="D93" s="2">
        <v>120000</v>
      </c>
    </row>
    <row r="94" spans="1:4" ht="15.75" x14ac:dyDescent="0.25">
      <c r="A94" s="1" t="s">
        <v>16</v>
      </c>
      <c r="B94" s="34" t="s">
        <v>56</v>
      </c>
      <c r="C94" s="2">
        <v>46000</v>
      </c>
      <c r="D94" s="2">
        <v>46000</v>
      </c>
    </row>
    <row r="95" spans="1:4" ht="15.75" x14ac:dyDescent="0.25">
      <c r="A95" s="1" t="s">
        <v>16</v>
      </c>
      <c r="B95" s="34" t="s">
        <v>18</v>
      </c>
      <c r="C95" s="2">
        <v>4630000</v>
      </c>
      <c r="D95" s="2">
        <v>4630000</v>
      </c>
    </row>
    <row r="96" spans="1:4" ht="15.75" x14ac:dyDescent="0.25">
      <c r="A96" s="1" t="s">
        <v>16</v>
      </c>
      <c r="B96" s="34" t="s">
        <v>20</v>
      </c>
      <c r="C96" s="2">
        <v>340000</v>
      </c>
      <c r="D96" s="2">
        <v>340000</v>
      </c>
    </row>
    <row r="97" spans="1:4" ht="15.75" x14ac:dyDescent="0.25">
      <c r="A97" s="1" t="s">
        <v>14</v>
      </c>
      <c r="B97" s="9" t="s">
        <v>25</v>
      </c>
      <c r="C97" s="5">
        <v>9380120.6699999999</v>
      </c>
      <c r="D97" s="5">
        <v>9380120.6699999999</v>
      </c>
    </row>
    <row r="98" spans="1:4" ht="15.75" x14ac:dyDescent="0.25">
      <c r="A98" s="1" t="s">
        <v>16</v>
      </c>
      <c r="B98" s="34" t="s">
        <v>26</v>
      </c>
      <c r="C98" s="2">
        <v>4337669.43</v>
      </c>
      <c r="D98" s="2">
        <v>4337669.43</v>
      </c>
    </row>
    <row r="99" spans="1:4" ht="15.75" x14ac:dyDescent="0.25">
      <c r="A99" s="1" t="s">
        <v>16</v>
      </c>
      <c r="B99" s="34" t="s">
        <v>27</v>
      </c>
      <c r="C99" s="2">
        <v>4343787.3600000003</v>
      </c>
      <c r="D99" s="2">
        <v>4343787.3600000003</v>
      </c>
    </row>
    <row r="100" spans="1:4" ht="15.75" x14ac:dyDescent="0.25">
      <c r="A100" s="1" t="s">
        <v>16</v>
      </c>
      <c r="B100" s="34" t="s">
        <v>28</v>
      </c>
      <c r="C100" s="2">
        <v>698663.88</v>
      </c>
      <c r="D100" s="2">
        <v>698663.88</v>
      </c>
    </row>
    <row r="101" spans="1:4" ht="15.75" x14ac:dyDescent="0.25">
      <c r="A101" s="1" t="s">
        <v>12</v>
      </c>
      <c r="B101" s="8" t="s">
        <v>29</v>
      </c>
      <c r="C101" s="5">
        <v>0</v>
      </c>
      <c r="D101" s="5">
        <v>42400</v>
      </c>
    </row>
    <row r="102" spans="1:4" ht="15.75" x14ac:dyDescent="0.25">
      <c r="A102" s="1" t="s">
        <v>14</v>
      </c>
      <c r="B102" s="9" t="s">
        <v>38</v>
      </c>
      <c r="C102" s="5">
        <v>0</v>
      </c>
      <c r="D102" s="5">
        <v>42400</v>
      </c>
    </row>
    <row r="103" spans="1:4" ht="15.75" x14ac:dyDescent="0.25">
      <c r="A103" s="1" t="s">
        <v>16</v>
      </c>
      <c r="B103" s="34" t="s">
        <v>39</v>
      </c>
      <c r="C103" s="2">
        <v>0</v>
      </c>
      <c r="D103" s="2">
        <v>42400</v>
      </c>
    </row>
    <row r="104" spans="1:4" ht="15.75" x14ac:dyDescent="0.25">
      <c r="A104" s="1" t="s">
        <v>12</v>
      </c>
      <c r="B104" s="8" t="s">
        <v>45</v>
      </c>
      <c r="C104" s="5">
        <v>1217406</v>
      </c>
      <c r="D104" s="5">
        <v>0</v>
      </c>
    </row>
    <row r="105" spans="1:4" ht="15.75" x14ac:dyDescent="0.25">
      <c r="A105" s="1" t="s">
        <v>14</v>
      </c>
      <c r="B105" s="9" t="s">
        <v>132</v>
      </c>
      <c r="C105" s="5">
        <v>1217406</v>
      </c>
      <c r="D105" s="5">
        <v>0</v>
      </c>
    </row>
    <row r="106" spans="1:4" ht="15.75" x14ac:dyDescent="0.25">
      <c r="A106" s="1" t="s">
        <v>16</v>
      </c>
      <c r="B106" s="34" t="s">
        <v>133</v>
      </c>
      <c r="C106" s="2">
        <v>1217406</v>
      </c>
      <c r="D106" s="2">
        <v>0</v>
      </c>
    </row>
    <row r="107" spans="1:4" ht="15.75" x14ac:dyDescent="0.25">
      <c r="A107" s="1" t="s">
        <v>8</v>
      </c>
      <c r="B107" s="7" t="s">
        <v>144</v>
      </c>
      <c r="C107" s="5">
        <v>1717834.69</v>
      </c>
      <c r="D107" s="5">
        <v>1763034.69</v>
      </c>
    </row>
    <row r="108" spans="1:4" ht="15.75" x14ac:dyDescent="0.25">
      <c r="A108" s="1" t="s">
        <v>12</v>
      </c>
      <c r="B108" s="8" t="s">
        <v>13</v>
      </c>
      <c r="C108" s="5">
        <v>1649384.69</v>
      </c>
      <c r="D108" s="5">
        <v>1649384.69</v>
      </c>
    </row>
    <row r="109" spans="1:4" ht="15.75" x14ac:dyDescent="0.25">
      <c r="A109" s="1" t="s">
        <v>14</v>
      </c>
      <c r="B109" s="9" t="s">
        <v>15</v>
      </c>
      <c r="C109" s="5">
        <v>1430297.37</v>
      </c>
      <c r="D109" s="5">
        <v>1430297.37</v>
      </c>
    </row>
    <row r="110" spans="1:4" ht="15.75" x14ac:dyDescent="0.25">
      <c r="A110" s="1" t="s">
        <v>16</v>
      </c>
      <c r="B110" s="34" t="s">
        <v>17</v>
      </c>
      <c r="C110" s="2">
        <v>1265530.95</v>
      </c>
      <c r="D110" s="2">
        <v>1265530.95</v>
      </c>
    </row>
    <row r="111" spans="1:4" ht="15.75" x14ac:dyDescent="0.25">
      <c r="A111" s="1" t="s">
        <v>16</v>
      </c>
      <c r="B111" s="34" t="s">
        <v>18</v>
      </c>
      <c r="C111" s="2">
        <v>164766.42000000001</v>
      </c>
      <c r="D111" s="2">
        <v>164766.42000000001</v>
      </c>
    </row>
    <row r="112" spans="1:4" ht="15.75" x14ac:dyDescent="0.25">
      <c r="A112" s="1" t="s">
        <v>14</v>
      </c>
      <c r="B112" s="9" t="s">
        <v>25</v>
      </c>
      <c r="C112" s="5">
        <v>219087.32</v>
      </c>
      <c r="D112" s="5">
        <v>219087.32</v>
      </c>
    </row>
    <row r="113" spans="1:4" ht="15.75" x14ac:dyDescent="0.25">
      <c r="A113" s="1" t="s">
        <v>16</v>
      </c>
      <c r="B113" s="34" t="s">
        <v>26</v>
      </c>
      <c r="C113" s="2">
        <v>101408.09</v>
      </c>
      <c r="D113" s="2">
        <v>101408.09</v>
      </c>
    </row>
    <row r="114" spans="1:4" ht="15.75" x14ac:dyDescent="0.25">
      <c r="A114" s="1" t="s">
        <v>16</v>
      </c>
      <c r="B114" s="34" t="s">
        <v>27</v>
      </c>
      <c r="C114" s="2">
        <v>101551.12</v>
      </c>
      <c r="D114" s="2">
        <v>101551.12</v>
      </c>
    </row>
    <row r="115" spans="1:4" ht="15.75" x14ac:dyDescent="0.25">
      <c r="A115" s="1" t="s">
        <v>16</v>
      </c>
      <c r="B115" s="34" t="s">
        <v>28</v>
      </c>
      <c r="C115" s="2">
        <v>16128.11</v>
      </c>
      <c r="D115" s="2">
        <v>16128.11</v>
      </c>
    </row>
    <row r="116" spans="1:4" ht="15.75" x14ac:dyDescent="0.25">
      <c r="A116" s="1" t="s">
        <v>12</v>
      </c>
      <c r="B116" s="8" t="s">
        <v>29</v>
      </c>
      <c r="C116" s="5">
        <v>68450</v>
      </c>
      <c r="D116" s="5">
        <v>113650</v>
      </c>
    </row>
    <row r="117" spans="1:4" ht="15.75" x14ac:dyDescent="0.25">
      <c r="A117" s="1" t="s">
        <v>14</v>
      </c>
      <c r="B117" s="9" t="s">
        <v>38</v>
      </c>
      <c r="C117" s="5">
        <v>68450</v>
      </c>
      <c r="D117" s="5">
        <v>113650</v>
      </c>
    </row>
    <row r="118" spans="1:4" ht="15.75" x14ac:dyDescent="0.25">
      <c r="A118" s="1" t="s">
        <v>16</v>
      </c>
      <c r="B118" s="34" t="s">
        <v>39</v>
      </c>
      <c r="C118" s="2">
        <v>68450</v>
      </c>
      <c r="D118" s="2">
        <v>113650</v>
      </c>
    </row>
    <row r="119" spans="1:4" ht="15.75" x14ac:dyDescent="0.25">
      <c r="A119" s="1" t="s">
        <v>8</v>
      </c>
      <c r="B119" s="7" t="s">
        <v>58</v>
      </c>
      <c r="C119" s="5">
        <v>1613090.84</v>
      </c>
      <c r="D119" s="5">
        <v>1613090.84</v>
      </c>
    </row>
    <row r="120" spans="1:4" ht="15.75" x14ac:dyDescent="0.25">
      <c r="A120" s="1" t="s">
        <v>12</v>
      </c>
      <c r="B120" s="8" t="s">
        <v>13</v>
      </c>
      <c r="C120" s="5">
        <v>1613090.84</v>
      </c>
      <c r="D120" s="5">
        <v>1613090.84</v>
      </c>
    </row>
    <row r="121" spans="1:4" ht="15.75" x14ac:dyDescent="0.25">
      <c r="A121" s="1" t="s">
        <v>14</v>
      </c>
      <c r="B121" s="9" t="s">
        <v>15</v>
      </c>
      <c r="C121" s="5">
        <v>1399000</v>
      </c>
      <c r="D121" s="5">
        <v>1399000</v>
      </c>
    </row>
    <row r="122" spans="1:4" ht="15.75" x14ac:dyDescent="0.25">
      <c r="A122" s="1" t="s">
        <v>16</v>
      </c>
      <c r="B122" s="34" t="s">
        <v>17</v>
      </c>
      <c r="C122" s="2">
        <v>969000</v>
      </c>
      <c r="D122" s="2">
        <v>969000</v>
      </c>
    </row>
    <row r="123" spans="1:4" ht="15.75" x14ac:dyDescent="0.25">
      <c r="A123" s="1" t="s">
        <v>16</v>
      </c>
      <c r="B123" s="34" t="s">
        <v>18</v>
      </c>
      <c r="C123" s="2">
        <v>430000</v>
      </c>
      <c r="D123" s="2">
        <v>430000</v>
      </c>
    </row>
    <row r="124" spans="1:4" ht="15.75" x14ac:dyDescent="0.25">
      <c r="A124" s="1" t="s">
        <v>14</v>
      </c>
      <c r="B124" s="9" t="s">
        <v>25</v>
      </c>
      <c r="C124" s="5">
        <v>214090.84</v>
      </c>
      <c r="D124" s="5">
        <v>214090.84</v>
      </c>
    </row>
    <row r="125" spans="1:4" ht="15.75" x14ac:dyDescent="0.25">
      <c r="A125" s="1" t="s">
        <v>16</v>
      </c>
      <c r="B125" s="34" t="s">
        <v>26</v>
      </c>
      <c r="C125" s="2">
        <v>99189.1</v>
      </c>
      <c r="D125" s="2">
        <v>99189.1</v>
      </c>
    </row>
    <row r="126" spans="1:4" ht="15.75" x14ac:dyDescent="0.25">
      <c r="A126" s="1" t="s">
        <v>16</v>
      </c>
      <c r="B126" s="34" t="s">
        <v>27</v>
      </c>
      <c r="C126" s="2">
        <v>99329</v>
      </c>
      <c r="D126" s="2">
        <v>99329</v>
      </c>
    </row>
    <row r="127" spans="1:4" ht="15.75" x14ac:dyDescent="0.25">
      <c r="A127" s="1" t="s">
        <v>16</v>
      </c>
      <c r="B127" s="34" t="s">
        <v>28</v>
      </c>
      <c r="C127" s="2">
        <v>15572.74</v>
      </c>
      <c r="D127" s="2">
        <v>15572.74</v>
      </c>
    </row>
    <row r="128" spans="1:4" ht="15.75" x14ac:dyDescent="0.25">
      <c r="A128" s="1" t="s">
        <v>8</v>
      </c>
      <c r="B128" s="7" t="s">
        <v>59</v>
      </c>
      <c r="C128" s="5">
        <v>3260123.48</v>
      </c>
      <c r="D128" s="5">
        <v>2906773.48</v>
      </c>
    </row>
    <row r="129" spans="1:4" ht="15.75" x14ac:dyDescent="0.25">
      <c r="A129" s="1" t="s">
        <v>12</v>
      </c>
      <c r="B129" s="8" t="s">
        <v>13</v>
      </c>
      <c r="C129" s="5">
        <v>2705423.48</v>
      </c>
      <c r="D129" s="5">
        <v>2446223.48</v>
      </c>
    </row>
    <row r="130" spans="1:4" ht="15.75" x14ac:dyDescent="0.25">
      <c r="A130" s="1" t="s">
        <v>14</v>
      </c>
      <c r="B130" s="9" t="s">
        <v>15</v>
      </c>
      <c r="C130" s="5">
        <v>2381991.75</v>
      </c>
      <c r="D130" s="5">
        <v>2122791.75</v>
      </c>
    </row>
    <row r="131" spans="1:4" ht="15.75" x14ac:dyDescent="0.25">
      <c r="A131" s="1" t="s">
        <v>16</v>
      </c>
      <c r="B131" s="34" t="s">
        <v>17</v>
      </c>
      <c r="C131" s="2">
        <v>1461791.75</v>
      </c>
      <c r="D131" s="2">
        <v>1461791.75</v>
      </c>
    </row>
    <row r="132" spans="1:4" ht="15.75" x14ac:dyDescent="0.25">
      <c r="A132" s="1" t="s">
        <v>16</v>
      </c>
      <c r="B132" s="34" t="s">
        <v>145</v>
      </c>
      <c r="C132" s="2">
        <v>259200</v>
      </c>
      <c r="D132" s="2">
        <v>0</v>
      </c>
    </row>
    <row r="133" spans="1:4" ht="15.75" x14ac:dyDescent="0.25">
      <c r="A133" s="1" t="s">
        <v>16</v>
      </c>
      <c r="B133" s="34" t="s">
        <v>18</v>
      </c>
      <c r="C133" s="2">
        <v>661000</v>
      </c>
      <c r="D133" s="2">
        <v>661000</v>
      </c>
    </row>
    <row r="134" spans="1:4" ht="15.75" x14ac:dyDescent="0.25">
      <c r="A134" s="1" t="s">
        <v>14</v>
      </c>
      <c r="B134" s="9" t="s">
        <v>25</v>
      </c>
      <c r="C134" s="5">
        <v>323431.73</v>
      </c>
      <c r="D134" s="5">
        <v>323431.73</v>
      </c>
    </row>
    <row r="135" spans="1:4" ht="15.75" x14ac:dyDescent="0.25">
      <c r="A135" s="1" t="s">
        <v>16</v>
      </c>
      <c r="B135" s="34" t="s">
        <v>26</v>
      </c>
      <c r="C135" s="2">
        <v>150505.93</v>
      </c>
      <c r="D135" s="2">
        <v>150505.93</v>
      </c>
    </row>
    <row r="136" spans="1:4" ht="15.75" x14ac:dyDescent="0.25">
      <c r="A136" s="1" t="s">
        <v>16</v>
      </c>
      <c r="B136" s="34" t="s">
        <v>27</v>
      </c>
      <c r="C136" s="2">
        <v>150718.22</v>
      </c>
      <c r="D136" s="2">
        <v>150718.22</v>
      </c>
    </row>
    <row r="137" spans="1:4" ht="15.75" x14ac:dyDescent="0.25">
      <c r="A137" s="1" t="s">
        <v>16</v>
      </c>
      <c r="B137" s="34" t="s">
        <v>28</v>
      </c>
      <c r="C137" s="2">
        <v>22207.58</v>
      </c>
      <c r="D137" s="2">
        <v>22207.58</v>
      </c>
    </row>
    <row r="138" spans="1:4" ht="15.75" x14ac:dyDescent="0.25">
      <c r="A138" s="1" t="s">
        <v>12</v>
      </c>
      <c r="B138" s="8" t="s">
        <v>29</v>
      </c>
      <c r="C138" s="5">
        <v>554700</v>
      </c>
      <c r="D138" s="5">
        <v>460550</v>
      </c>
    </row>
    <row r="139" spans="1:4" ht="15.75" x14ac:dyDescent="0.25">
      <c r="A139" s="1" t="s">
        <v>14</v>
      </c>
      <c r="B139" s="9" t="s">
        <v>38</v>
      </c>
      <c r="C139" s="5">
        <v>554700</v>
      </c>
      <c r="D139" s="5">
        <v>460550</v>
      </c>
    </row>
    <row r="140" spans="1:4" ht="15.75" x14ac:dyDescent="0.25">
      <c r="A140" s="1" t="s">
        <v>16</v>
      </c>
      <c r="B140" s="34" t="s">
        <v>39</v>
      </c>
      <c r="C140" s="2">
        <v>554700</v>
      </c>
      <c r="D140" s="2">
        <v>460550</v>
      </c>
    </row>
    <row r="141" spans="1:4" ht="15.75" x14ac:dyDescent="0.25">
      <c r="A141" s="1" t="s">
        <v>6</v>
      </c>
      <c r="B141" s="4" t="s">
        <v>60</v>
      </c>
      <c r="C141" s="5">
        <v>117637829.95</v>
      </c>
      <c r="D141" s="5">
        <v>12674823.779999999</v>
      </c>
    </row>
    <row r="142" spans="1:4" ht="15.75" x14ac:dyDescent="0.25">
      <c r="A142" s="1" t="s">
        <v>10</v>
      </c>
      <c r="B142" s="6" t="s">
        <v>11</v>
      </c>
      <c r="C142" s="5">
        <v>117637829.95</v>
      </c>
      <c r="D142" s="5">
        <v>12674823.779999999</v>
      </c>
    </row>
    <row r="143" spans="1:4" ht="15.75" x14ac:dyDescent="0.25">
      <c r="A143" s="1" t="s">
        <v>8</v>
      </c>
      <c r="B143" s="7" t="s">
        <v>9</v>
      </c>
      <c r="C143" s="5">
        <v>117637829.95</v>
      </c>
      <c r="D143" s="5">
        <v>12674823.779999999</v>
      </c>
    </row>
    <row r="144" spans="1:4" ht="15.75" x14ac:dyDescent="0.25">
      <c r="A144" s="1" t="s">
        <v>12</v>
      </c>
      <c r="B144" s="8" t="s">
        <v>13</v>
      </c>
      <c r="C144" s="5">
        <v>875806.5</v>
      </c>
      <c r="D144" s="5">
        <v>875806.5</v>
      </c>
    </row>
    <row r="145" spans="1:4" ht="15.75" x14ac:dyDescent="0.25">
      <c r="A145" s="1" t="s">
        <v>14</v>
      </c>
      <c r="B145" s="9" t="s">
        <v>15</v>
      </c>
      <c r="C145" s="5">
        <v>762000</v>
      </c>
      <c r="D145" s="5">
        <v>762000</v>
      </c>
    </row>
    <row r="146" spans="1:4" ht="15.75" x14ac:dyDescent="0.25">
      <c r="A146" s="1" t="s">
        <v>16</v>
      </c>
      <c r="B146" s="34" t="s">
        <v>18</v>
      </c>
      <c r="C146" s="2">
        <v>762000</v>
      </c>
      <c r="D146" s="2">
        <v>762000</v>
      </c>
    </row>
    <row r="147" spans="1:4" ht="15.75" x14ac:dyDescent="0.25">
      <c r="A147" s="1" t="s">
        <v>14</v>
      </c>
      <c r="B147" s="9" t="s">
        <v>25</v>
      </c>
      <c r="C147" s="5">
        <v>113806.5</v>
      </c>
      <c r="D147" s="5">
        <v>113806.5</v>
      </c>
    </row>
    <row r="148" spans="1:4" ht="15.75" x14ac:dyDescent="0.25">
      <c r="A148" s="1" t="s">
        <v>16</v>
      </c>
      <c r="B148" s="34" t="s">
        <v>26</v>
      </c>
      <c r="C148" s="2">
        <v>54025.8</v>
      </c>
      <c r="D148" s="2">
        <v>54025.8</v>
      </c>
    </row>
    <row r="149" spans="1:4" ht="15.75" x14ac:dyDescent="0.25">
      <c r="A149" s="1" t="s">
        <v>16</v>
      </c>
      <c r="B149" s="34" t="s">
        <v>27</v>
      </c>
      <c r="C149" s="2">
        <v>54102</v>
      </c>
      <c r="D149" s="2">
        <v>54102</v>
      </c>
    </row>
    <row r="150" spans="1:4" ht="15.75" x14ac:dyDescent="0.25">
      <c r="A150" s="1" t="s">
        <v>16</v>
      </c>
      <c r="B150" s="34" t="s">
        <v>28</v>
      </c>
      <c r="C150" s="2">
        <v>5678.7</v>
      </c>
      <c r="D150" s="2">
        <v>5678.7</v>
      </c>
    </row>
    <row r="151" spans="1:4" ht="15.75" x14ac:dyDescent="0.25">
      <c r="A151" s="1" t="s">
        <v>12</v>
      </c>
      <c r="B151" s="8" t="s">
        <v>29</v>
      </c>
      <c r="C151" s="5">
        <v>43294686.939999998</v>
      </c>
      <c r="D151" s="5">
        <v>3477167.67</v>
      </c>
    </row>
    <row r="152" spans="1:4" ht="15.75" x14ac:dyDescent="0.25">
      <c r="A152" s="1" t="s">
        <v>14</v>
      </c>
      <c r="B152" s="9" t="s">
        <v>36</v>
      </c>
      <c r="C152" s="5">
        <v>283200</v>
      </c>
      <c r="D152" s="5">
        <v>318600</v>
      </c>
    </row>
    <row r="153" spans="1:4" ht="15.75" x14ac:dyDescent="0.25">
      <c r="A153" s="1" t="s">
        <v>16</v>
      </c>
      <c r="B153" s="34" t="s">
        <v>37</v>
      </c>
      <c r="C153" s="2">
        <v>283200</v>
      </c>
      <c r="D153" s="2">
        <v>318600</v>
      </c>
    </row>
    <row r="154" spans="1:4" ht="15.75" x14ac:dyDescent="0.25">
      <c r="A154" s="1" t="s">
        <v>14</v>
      </c>
      <c r="B154" s="9" t="s">
        <v>40</v>
      </c>
      <c r="C154" s="5">
        <v>937700</v>
      </c>
      <c r="D154" s="5">
        <v>490000</v>
      </c>
    </row>
    <row r="155" spans="1:4" ht="15.75" x14ac:dyDescent="0.25">
      <c r="A155" s="1" t="s">
        <v>16</v>
      </c>
      <c r="B155" s="34" t="s">
        <v>61</v>
      </c>
      <c r="C155" s="2">
        <v>937700</v>
      </c>
      <c r="D155" s="2">
        <v>490000</v>
      </c>
    </row>
    <row r="156" spans="1:4" ht="15.75" x14ac:dyDescent="0.25">
      <c r="A156" s="1" t="s">
        <v>14</v>
      </c>
      <c r="B156" s="9" t="s">
        <v>43</v>
      </c>
      <c r="C156" s="5">
        <v>41387158.640000001</v>
      </c>
      <c r="D156" s="5">
        <v>2535561.67</v>
      </c>
    </row>
    <row r="157" spans="1:4" ht="15.75" x14ac:dyDescent="0.25">
      <c r="A157" s="1" t="s">
        <v>16</v>
      </c>
      <c r="B157" s="34" t="s">
        <v>146</v>
      </c>
      <c r="C157" s="2">
        <v>2513565.29</v>
      </c>
      <c r="D157" s="2">
        <v>2513565.29</v>
      </c>
    </row>
    <row r="158" spans="1:4" ht="15.75" x14ac:dyDescent="0.25">
      <c r="A158" s="1" t="s">
        <v>16</v>
      </c>
      <c r="B158" s="34" t="s">
        <v>147</v>
      </c>
      <c r="C158" s="2">
        <v>38659811.57</v>
      </c>
      <c r="D158" s="2">
        <v>0</v>
      </c>
    </row>
    <row r="159" spans="1:4" ht="15.75" x14ac:dyDescent="0.25">
      <c r="A159" s="1" t="s">
        <v>16</v>
      </c>
      <c r="B159" s="34" t="s">
        <v>148</v>
      </c>
      <c r="C159" s="2">
        <v>21996.38</v>
      </c>
      <c r="D159" s="2">
        <v>21996.38</v>
      </c>
    </row>
    <row r="160" spans="1:4" ht="15.75" x14ac:dyDescent="0.25">
      <c r="A160" s="1" t="s">
        <v>16</v>
      </c>
      <c r="B160" s="34" t="s">
        <v>149</v>
      </c>
      <c r="C160" s="2">
        <v>124270.52</v>
      </c>
      <c r="D160" s="2">
        <v>0</v>
      </c>
    </row>
    <row r="161" spans="1:4" ht="15.75" x14ac:dyDescent="0.25">
      <c r="A161" s="1" t="s">
        <v>16</v>
      </c>
      <c r="B161" s="34" t="s">
        <v>44</v>
      </c>
      <c r="C161" s="2">
        <v>67514.880000000005</v>
      </c>
      <c r="D161" s="2">
        <v>0</v>
      </c>
    </row>
    <row r="162" spans="1:4" ht="15.75" x14ac:dyDescent="0.25">
      <c r="A162" s="1" t="s">
        <v>14</v>
      </c>
      <c r="B162" s="9" t="s">
        <v>121</v>
      </c>
      <c r="C162" s="5">
        <v>70800</v>
      </c>
      <c r="D162" s="5">
        <v>70800</v>
      </c>
    </row>
    <row r="163" spans="1:4" ht="15.75" x14ac:dyDescent="0.25">
      <c r="A163" s="1" t="s">
        <v>16</v>
      </c>
      <c r="B163" s="34" t="s">
        <v>150</v>
      </c>
      <c r="C163" s="2">
        <v>70800</v>
      </c>
      <c r="D163" s="2">
        <v>70800</v>
      </c>
    </row>
    <row r="164" spans="1:4" ht="15.75" x14ac:dyDescent="0.25">
      <c r="A164" s="1" t="s">
        <v>14</v>
      </c>
      <c r="B164" s="9" t="s">
        <v>123</v>
      </c>
      <c r="C164" s="5">
        <v>615828.30000000005</v>
      </c>
      <c r="D164" s="5">
        <v>62206</v>
      </c>
    </row>
    <row r="165" spans="1:4" ht="15.75" x14ac:dyDescent="0.25">
      <c r="A165" s="1" t="s">
        <v>16</v>
      </c>
      <c r="B165" s="34" t="s">
        <v>124</v>
      </c>
      <c r="C165" s="2">
        <v>615828.30000000005</v>
      </c>
      <c r="D165" s="2">
        <v>62206</v>
      </c>
    </row>
    <row r="166" spans="1:4" ht="15.75" x14ac:dyDescent="0.25">
      <c r="A166" s="1" t="s">
        <v>12</v>
      </c>
      <c r="B166" s="8" t="s">
        <v>45</v>
      </c>
      <c r="C166" s="5">
        <v>7402076.5099999998</v>
      </c>
      <c r="D166" s="5">
        <v>8321849.6100000003</v>
      </c>
    </row>
    <row r="167" spans="1:4" ht="15.75" x14ac:dyDescent="0.25">
      <c r="A167" s="1" t="s">
        <v>14</v>
      </c>
      <c r="B167" s="9" t="s">
        <v>46</v>
      </c>
      <c r="C167" s="5">
        <v>101186.18</v>
      </c>
      <c r="D167" s="5">
        <v>101186.18</v>
      </c>
    </row>
    <row r="168" spans="1:4" ht="15.75" x14ac:dyDescent="0.25">
      <c r="A168" s="1" t="s">
        <v>16</v>
      </c>
      <c r="B168" s="34" t="s">
        <v>126</v>
      </c>
      <c r="C168" s="2">
        <v>101186.18</v>
      </c>
      <c r="D168" s="2">
        <v>101186.18</v>
      </c>
    </row>
    <row r="169" spans="1:4" ht="15.75" x14ac:dyDescent="0.25">
      <c r="A169" s="1" t="s">
        <v>14</v>
      </c>
      <c r="B169" s="9" t="s">
        <v>127</v>
      </c>
      <c r="C169" s="5">
        <v>69773.399999999994</v>
      </c>
      <c r="D169" s="5">
        <v>69773.399999999994</v>
      </c>
    </row>
    <row r="170" spans="1:4" ht="15.75" x14ac:dyDescent="0.25">
      <c r="A170" s="1" t="s">
        <v>16</v>
      </c>
      <c r="B170" s="34" t="s">
        <v>151</v>
      </c>
      <c r="C170" s="2">
        <v>10065.4</v>
      </c>
      <c r="D170" s="2">
        <v>10065.4</v>
      </c>
    </row>
    <row r="171" spans="1:4" ht="15.75" x14ac:dyDescent="0.25">
      <c r="A171" s="1" t="s">
        <v>16</v>
      </c>
      <c r="B171" s="34" t="s">
        <v>129</v>
      </c>
      <c r="C171" s="2">
        <v>59708</v>
      </c>
      <c r="D171" s="2">
        <v>59708</v>
      </c>
    </row>
    <row r="172" spans="1:4" ht="15.75" x14ac:dyDescent="0.25">
      <c r="A172" s="1" t="s">
        <v>14</v>
      </c>
      <c r="B172" s="9" t="s">
        <v>132</v>
      </c>
      <c r="C172" s="5">
        <v>28165.42</v>
      </c>
      <c r="D172" s="5">
        <v>28165.42</v>
      </c>
    </row>
    <row r="173" spans="1:4" ht="15.75" x14ac:dyDescent="0.25">
      <c r="A173" s="1" t="s">
        <v>16</v>
      </c>
      <c r="B173" s="34" t="s">
        <v>134</v>
      </c>
      <c r="C173" s="2">
        <v>28165.42</v>
      </c>
      <c r="D173" s="2">
        <v>28165.42</v>
      </c>
    </row>
    <row r="174" spans="1:4" ht="15.75" x14ac:dyDescent="0.25">
      <c r="A174" s="1" t="s">
        <v>14</v>
      </c>
      <c r="B174" s="9" t="s">
        <v>62</v>
      </c>
      <c r="C174" s="5">
        <v>421322.54</v>
      </c>
      <c r="D174" s="5">
        <v>434497.24</v>
      </c>
    </row>
    <row r="175" spans="1:4" ht="15.75" x14ac:dyDescent="0.25">
      <c r="A175" s="1" t="s">
        <v>16</v>
      </c>
      <c r="B175" s="34" t="s">
        <v>152</v>
      </c>
      <c r="C175" s="2">
        <v>3097.5</v>
      </c>
      <c r="D175" s="2">
        <v>3097.5</v>
      </c>
    </row>
    <row r="176" spans="1:4" ht="15.75" x14ac:dyDescent="0.25">
      <c r="A176" s="1" t="s">
        <v>16</v>
      </c>
      <c r="B176" s="34" t="s">
        <v>153</v>
      </c>
      <c r="C176" s="2">
        <v>82015.899999999994</v>
      </c>
      <c r="D176" s="2">
        <v>82015.899999999994</v>
      </c>
    </row>
    <row r="177" spans="1:4" ht="15.75" x14ac:dyDescent="0.25">
      <c r="A177" s="1" t="s">
        <v>16</v>
      </c>
      <c r="B177" s="34" t="s">
        <v>63</v>
      </c>
      <c r="C177" s="2">
        <v>336209.14</v>
      </c>
      <c r="D177" s="2">
        <v>349383.84</v>
      </c>
    </row>
    <row r="178" spans="1:4" ht="15.75" x14ac:dyDescent="0.25">
      <c r="A178" s="1" t="s">
        <v>14</v>
      </c>
      <c r="B178" s="9" t="s">
        <v>50</v>
      </c>
      <c r="C178" s="5">
        <v>6336178.0199999996</v>
      </c>
      <c r="D178" s="5">
        <v>7233478.0199999996</v>
      </c>
    </row>
    <row r="179" spans="1:4" ht="15.75" x14ac:dyDescent="0.25">
      <c r="A179" s="1" t="s">
        <v>16</v>
      </c>
      <c r="B179" s="34" t="s">
        <v>51</v>
      </c>
      <c r="C179" s="2">
        <v>1312500</v>
      </c>
      <c r="D179" s="2">
        <v>2625000</v>
      </c>
    </row>
    <row r="180" spans="1:4" ht="15.75" x14ac:dyDescent="0.25">
      <c r="A180" s="1" t="s">
        <v>16</v>
      </c>
      <c r="B180" s="34" t="s">
        <v>154</v>
      </c>
      <c r="C180" s="2">
        <v>4879200</v>
      </c>
      <c r="D180" s="2">
        <v>4464000</v>
      </c>
    </row>
    <row r="181" spans="1:4" ht="15.75" x14ac:dyDescent="0.25">
      <c r="A181" s="1" t="s">
        <v>16</v>
      </c>
      <c r="B181" s="34" t="s">
        <v>155</v>
      </c>
      <c r="C181" s="2">
        <v>1511.58</v>
      </c>
      <c r="D181" s="2">
        <v>1511.58</v>
      </c>
    </row>
    <row r="182" spans="1:4" ht="15.75" x14ac:dyDescent="0.25">
      <c r="A182" s="1" t="s">
        <v>16</v>
      </c>
      <c r="B182" s="34" t="s">
        <v>156</v>
      </c>
      <c r="C182" s="2">
        <v>139989.29999999999</v>
      </c>
      <c r="D182" s="2">
        <v>139989.29999999999</v>
      </c>
    </row>
    <row r="183" spans="1:4" ht="15.75" x14ac:dyDescent="0.25">
      <c r="A183" s="1" t="s">
        <v>16</v>
      </c>
      <c r="B183" s="34" t="s">
        <v>157</v>
      </c>
      <c r="C183" s="2">
        <v>2977.14</v>
      </c>
      <c r="D183" s="2">
        <v>2977.14</v>
      </c>
    </row>
    <row r="184" spans="1:4" ht="15.75" x14ac:dyDescent="0.25">
      <c r="A184" s="1" t="s">
        <v>14</v>
      </c>
      <c r="B184" s="9" t="s">
        <v>52</v>
      </c>
      <c r="C184" s="5">
        <v>445450.95</v>
      </c>
      <c r="D184" s="5">
        <v>454749.35</v>
      </c>
    </row>
    <row r="185" spans="1:4" ht="15.75" x14ac:dyDescent="0.25">
      <c r="A185" s="1" t="s">
        <v>16</v>
      </c>
      <c r="B185" s="34" t="s">
        <v>136</v>
      </c>
      <c r="C185" s="2">
        <v>327069.81</v>
      </c>
      <c r="D185" s="2">
        <v>327069.81</v>
      </c>
    </row>
    <row r="186" spans="1:4" ht="15.75" x14ac:dyDescent="0.25">
      <c r="A186" s="1" t="s">
        <v>16</v>
      </c>
      <c r="B186" s="34" t="s">
        <v>137</v>
      </c>
      <c r="C186" s="2">
        <v>54675.3</v>
      </c>
      <c r="D186" s="2">
        <v>54675.3</v>
      </c>
    </row>
    <row r="187" spans="1:4" ht="15.75" x14ac:dyDescent="0.25">
      <c r="A187" s="1" t="s">
        <v>16</v>
      </c>
      <c r="B187" s="34" t="s">
        <v>158</v>
      </c>
      <c r="C187" s="2">
        <v>17281.099999999999</v>
      </c>
      <c r="D187" s="2">
        <v>17281.099999999999</v>
      </c>
    </row>
    <row r="188" spans="1:4" ht="15.75" x14ac:dyDescent="0.25">
      <c r="A188" s="1" t="s">
        <v>16</v>
      </c>
      <c r="B188" s="34" t="s">
        <v>64</v>
      </c>
      <c r="C188" s="2">
        <v>20188.62</v>
      </c>
      <c r="D188" s="2">
        <v>29487.02</v>
      </c>
    </row>
    <row r="189" spans="1:4" ht="15.75" x14ac:dyDescent="0.25">
      <c r="A189" s="1" t="s">
        <v>16</v>
      </c>
      <c r="B189" s="34" t="s">
        <v>138</v>
      </c>
      <c r="C189" s="2">
        <v>26236.12</v>
      </c>
      <c r="D189" s="2">
        <v>26236.12</v>
      </c>
    </row>
    <row r="190" spans="1:4" ht="15.75" x14ac:dyDescent="0.25">
      <c r="A190" s="1" t="s">
        <v>12</v>
      </c>
      <c r="B190" s="8" t="s">
        <v>139</v>
      </c>
      <c r="C190" s="5">
        <v>63004250.149999999</v>
      </c>
      <c r="D190" s="5">
        <v>0</v>
      </c>
    </row>
    <row r="191" spans="1:4" ht="15.75" x14ac:dyDescent="0.25">
      <c r="A191" s="1" t="s">
        <v>14</v>
      </c>
      <c r="B191" s="9" t="s">
        <v>159</v>
      </c>
      <c r="C191" s="5">
        <v>980050.15</v>
      </c>
      <c r="D191" s="5">
        <v>0</v>
      </c>
    </row>
    <row r="192" spans="1:4" ht="15.75" x14ac:dyDescent="0.25">
      <c r="A192" s="1" t="s">
        <v>16</v>
      </c>
      <c r="B192" s="34" t="s">
        <v>160</v>
      </c>
      <c r="C192" s="2">
        <v>980050.15</v>
      </c>
      <c r="D192" s="2">
        <v>0</v>
      </c>
    </row>
    <row r="193" spans="1:4" ht="15.75" x14ac:dyDescent="0.25">
      <c r="A193" s="1" t="s">
        <v>14</v>
      </c>
      <c r="B193" s="9" t="s">
        <v>161</v>
      </c>
      <c r="C193" s="5">
        <v>61100000</v>
      </c>
      <c r="D193" s="5">
        <v>0</v>
      </c>
    </row>
    <row r="194" spans="1:4" ht="15.75" x14ac:dyDescent="0.25">
      <c r="A194" s="1" t="s">
        <v>16</v>
      </c>
      <c r="B194" s="34" t="s">
        <v>162</v>
      </c>
      <c r="C194" s="2">
        <v>61100000</v>
      </c>
      <c r="D194" s="2">
        <v>0</v>
      </c>
    </row>
    <row r="195" spans="1:4" ht="15.75" x14ac:dyDescent="0.25">
      <c r="A195" s="1" t="s">
        <v>14</v>
      </c>
      <c r="B195" s="9" t="s">
        <v>140</v>
      </c>
      <c r="C195" s="5">
        <v>924200</v>
      </c>
      <c r="D195" s="5">
        <v>0</v>
      </c>
    </row>
    <row r="196" spans="1:4" ht="15.75" x14ac:dyDescent="0.25">
      <c r="A196" s="1" t="s">
        <v>16</v>
      </c>
      <c r="B196" s="34" t="s">
        <v>141</v>
      </c>
      <c r="C196" s="2">
        <v>0</v>
      </c>
      <c r="D196" s="2">
        <v>0</v>
      </c>
    </row>
    <row r="197" spans="1:4" ht="15.75" x14ac:dyDescent="0.25">
      <c r="A197" s="1" t="s">
        <v>16</v>
      </c>
      <c r="B197" s="34" t="s">
        <v>163</v>
      </c>
      <c r="C197" s="2">
        <v>924200</v>
      </c>
      <c r="D197" s="2">
        <v>0</v>
      </c>
    </row>
    <row r="198" spans="1:4" ht="15.75" x14ac:dyDescent="0.25">
      <c r="A198" s="1" t="s">
        <v>12</v>
      </c>
      <c r="B198" s="8" t="s">
        <v>164</v>
      </c>
      <c r="C198" s="5">
        <v>3061009.85</v>
      </c>
      <c r="D198" s="5">
        <v>0</v>
      </c>
    </row>
    <row r="199" spans="1:4" ht="15.75" x14ac:dyDescent="0.25">
      <c r="A199" s="1" t="s">
        <v>14</v>
      </c>
      <c r="B199" s="9" t="s">
        <v>165</v>
      </c>
      <c r="C199" s="5">
        <v>3061009.85</v>
      </c>
      <c r="D199" s="5">
        <v>0</v>
      </c>
    </row>
    <row r="200" spans="1:4" ht="15.75" x14ac:dyDescent="0.25">
      <c r="A200" s="1" t="s">
        <v>16</v>
      </c>
      <c r="B200" s="34" t="s">
        <v>166</v>
      </c>
      <c r="C200" s="2">
        <v>3061009.85</v>
      </c>
      <c r="D200" s="2">
        <v>0</v>
      </c>
    </row>
  </sheetData>
  <pageMargins left="0.7" right="0.7" top="0.75" bottom="0.75" header="0.2" footer="0.2"/>
  <pageSetup scale="88" fitToHeight="0" orientation="landscape" r:id="rId1"/>
  <headerFooter>
    <oddHeader>&amp;C
FEBRERO 2022&amp;LSistema de Información de la Gestión Financiera
Periodo:2022&amp;REG-001-DEFRD_1646247701168r
02/03/2022 15:12:40
01800450247-SIGEF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A079-6275-4296-9DDC-E5D363A940B2}">
  <sheetPr>
    <pageSetUpPr fitToPage="1"/>
  </sheetPr>
  <dimension ref="A1:C172"/>
  <sheetViews>
    <sheetView topLeftCell="A148" workbookViewId="0">
      <selection sqref="A1:C172"/>
    </sheetView>
  </sheetViews>
  <sheetFormatPr baseColWidth="10" defaultRowHeight="15" x14ac:dyDescent="0.25"/>
  <cols>
    <col min="1" max="1" width="87.42578125" customWidth="1"/>
    <col min="2" max="2" width="20.28515625" customWidth="1"/>
    <col min="3" max="3" width="19" customWidth="1"/>
  </cols>
  <sheetData>
    <row r="1" spans="1:3" x14ac:dyDescent="0.25">
      <c r="A1" s="89" t="s">
        <v>118</v>
      </c>
      <c r="B1" s="89"/>
    </row>
    <row r="2" spans="1:3" x14ac:dyDescent="0.25">
      <c r="A2" s="90" t="s">
        <v>65</v>
      </c>
      <c r="B2" s="90"/>
    </row>
    <row r="3" spans="1:3" ht="15.75" x14ac:dyDescent="0.25">
      <c r="A3" s="1" t="s">
        <v>1</v>
      </c>
      <c r="B3" s="33" t="s">
        <v>2</v>
      </c>
      <c r="C3" s="11"/>
    </row>
    <row r="4" spans="1:3" x14ac:dyDescent="0.25">
      <c r="A4" s="12" t="s">
        <v>17</v>
      </c>
      <c r="B4" s="13">
        <v>8351939.5700000003</v>
      </c>
      <c r="C4" s="35"/>
    </row>
    <row r="5" spans="1:3" x14ac:dyDescent="0.25">
      <c r="A5" s="12" t="s">
        <v>17</v>
      </c>
      <c r="B5" s="13">
        <v>1402635.24</v>
      </c>
      <c r="C5" s="35"/>
    </row>
    <row r="6" spans="1:3" x14ac:dyDescent="0.25">
      <c r="A6" s="12" t="s">
        <v>17</v>
      </c>
      <c r="B6" s="13">
        <v>572389.32999999996</v>
      </c>
      <c r="C6" s="35"/>
    </row>
    <row r="7" spans="1:3" x14ac:dyDescent="0.25">
      <c r="A7" s="12" t="s">
        <v>17</v>
      </c>
      <c r="B7" s="13">
        <v>56044102.119999997</v>
      </c>
      <c r="C7" s="35"/>
    </row>
    <row r="8" spans="1:3" x14ac:dyDescent="0.25">
      <c r="A8" s="12" t="s">
        <v>17</v>
      </c>
      <c r="B8" s="13">
        <v>1265530.95</v>
      </c>
      <c r="C8" s="35"/>
    </row>
    <row r="9" spans="1:3" x14ac:dyDescent="0.25">
      <c r="A9" s="12" t="s">
        <v>17</v>
      </c>
      <c r="B9" s="13">
        <v>969000</v>
      </c>
      <c r="C9" s="35"/>
    </row>
    <row r="10" spans="1:3" x14ac:dyDescent="0.25">
      <c r="A10" s="12" t="s">
        <v>17</v>
      </c>
      <c r="B10" s="13">
        <v>1461791.75</v>
      </c>
      <c r="C10" s="35"/>
    </row>
    <row r="11" spans="1:3" x14ac:dyDescent="0.25">
      <c r="A11" s="12"/>
      <c r="B11" s="13"/>
      <c r="C11" s="11">
        <f>SUM(B4:B10)</f>
        <v>70067388.959999993</v>
      </c>
    </row>
    <row r="12" spans="1:3" x14ac:dyDescent="0.25">
      <c r="A12" s="12" t="s">
        <v>55</v>
      </c>
      <c r="B12" s="13">
        <v>120000</v>
      </c>
      <c r="C12" s="10"/>
    </row>
    <row r="13" spans="1:3" x14ac:dyDescent="0.25">
      <c r="A13" s="12"/>
      <c r="B13" s="13"/>
      <c r="C13" s="11">
        <f>B12</f>
        <v>120000</v>
      </c>
    </row>
    <row r="14" spans="1:3" x14ac:dyDescent="0.25">
      <c r="A14" s="12" t="s">
        <v>56</v>
      </c>
      <c r="B14" s="13">
        <v>46000</v>
      </c>
      <c r="C14" s="10"/>
    </row>
    <row r="15" spans="1:3" x14ac:dyDescent="0.25">
      <c r="A15" s="12"/>
      <c r="B15" s="13"/>
      <c r="C15" s="11">
        <f>B14</f>
        <v>46000</v>
      </c>
    </row>
    <row r="16" spans="1:3" x14ac:dyDescent="0.25">
      <c r="A16" s="12" t="s">
        <v>145</v>
      </c>
      <c r="B16" s="13">
        <v>259200</v>
      </c>
      <c r="C16" s="10"/>
    </row>
    <row r="17" spans="1:3" x14ac:dyDescent="0.25">
      <c r="A17" s="12"/>
      <c r="B17" s="13"/>
      <c r="C17" s="11">
        <f>B16</f>
        <v>259200</v>
      </c>
    </row>
    <row r="18" spans="1:3" x14ac:dyDescent="0.25">
      <c r="A18" s="12" t="s">
        <v>18</v>
      </c>
      <c r="B18" s="13">
        <v>8652000</v>
      </c>
      <c r="C18" s="10"/>
    </row>
    <row r="19" spans="1:3" x14ac:dyDescent="0.25">
      <c r="A19" s="12" t="s">
        <v>18</v>
      </c>
      <c r="B19" s="13">
        <v>319000</v>
      </c>
      <c r="C19" s="10"/>
    </row>
    <row r="20" spans="1:3" x14ac:dyDescent="0.25">
      <c r="A20" s="12" t="s">
        <v>18</v>
      </c>
      <c r="B20" s="13">
        <v>4630000</v>
      </c>
      <c r="C20" s="10"/>
    </row>
    <row r="21" spans="1:3" x14ac:dyDescent="0.25">
      <c r="A21" s="12" t="s">
        <v>18</v>
      </c>
      <c r="B21" s="13">
        <v>164766.42000000001</v>
      </c>
      <c r="C21" s="10"/>
    </row>
    <row r="22" spans="1:3" x14ac:dyDescent="0.25">
      <c r="A22" s="12" t="s">
        <v>18</v>
      </c>
      <c r="B22" s="13">
        <v>430000</v>
      </c>
      <c r="C22" s="10"/>
    </row>
    <row r="23" spans="1:3" x14ac:dyDescent="0.25">
      <c r="A23" s="12" t="s">
        <v>18</v>
      </c>
      <c r="B23" s="13">
        <v>661000</v>
      </c>
      <c r="C23" s="10"/>
    </row>
    <row r="24" spans="1:3" x14ac:dyDescent="0.25">
      <c r="A24" s="12" t="s">
        <v>18</v>
      </c>
      <c r="B24" s="13">
        <v>762000</v>
      </c>
      <c r="C24" s="10"/>
    </row>
    <row r="25" spans="1:3" x14ac:dyDescent="0.25">
      <c r="A25" s="12"/>
      <c r="B25" s="13"/>
      <c r="C25" s="11">
        <f>SUM(B18:B24)</f>
        <v>15618766.42</v>
      </c>
    </row>
    <row r="26" spans="1:3" x14ac:dyDescent="0.25">
      <c r="A26" s="12" t="s">
        <v>19</v>
      </c>
      <c r="B26" s="13">
        <v>238057.74</v>
      </c>
      <c r="C26" s="10"/>
    </row>
    <row r="27" spans="1:3" x14ac:dyDescent="0.25">
      <c r="A27" s="12"/>
      <c r="B27" s="13"/>
      <c r="C27" s="11">
        <f>B26</f>
        <v>238057.74</v>
      </c>
    </row>
    <row r="28" spans="1:3" x14ac:dyDescent="0.25">
      <c r="A28" s="12" t="s">
        <v>20</v>
      </c>
      <c r="B28" s="13">
        <v>3756465.36</v>
      </c>
      <c r="C28" s="10"/>
    </row>
    <row r="29" spans="1:3" x14ac:dyDescent="0.25">
      <c r="A29" s="12" t="s">
        <v>20</v>
      </c>
      <c r="B29" s="13">
        <v>340000</v>
      </c>
      <c r="C29" s="10"/>
    </row>
    <row r="30" spans="1:3" x14ac:dyDescent="0.25">
      <c r="A30" s="12"/>
      <c r="B30" s="13"/>
      <c r="C30" s="11">
        <f>+B28+B29</f>
        <v>4096465.36</v>
      </c>
    </row>
    <row r="31" spans="1:3" x14ac:dyDescent="0.25">
      <c r="A31" s="12" t="s">
        <v>21</v>
      </c>
      <c r="B31" s="13">
        <v>15972229.970000001</v>
      </c>
      <c r="C31" s="10"/>
    </row>
    <row r="32" spans="1:3" x14ac:dyDescent="0.25">
      <c r="A32" s="12"/>
      <c r="B32" s="13"/>
      <c r="C32" s="11">
        <f>B31</f>
        <v>15972229.970000001</v>
      </c>
    </row>
    <row r="33" spans="1:3" x14ac:dyDescent="0.25">
      <c r="A33" s="12" t="s">
        <v>22</v>
      </c>
      <c r="B33" s="13">
        <v>2938971.24</v>
      </c>
      <c r="C33" s="10"/>
    </row>
    <row r="34" spans="1:3" x14ac:dyDescent="0.25">
      <c r="A34" s="12"/>
      <c r="B34" s="13"/>
      <c r="C34" s="11">
        <f>B33</f>
        <v>2938971.24</v>
      </c>
    </row>
    <row r="35" spans="1:3" x14ac:dyDescent="0.25">
      <c r="A35" s="12" t="s">
        <v>24</v>
      </c>
      <c r="B35" s="13">
        <v>1329000</v>
      </c>
      <c r="C35" s="10"/>
    </row>
    <row r="36" spans="1:3" x14ac:dyDescent="0.25">
      <c r="A36" s="12"/>
      <c r="B36" s="13"/>
      <c r="C36" s="11">
        <f>B35</f>
        <v>1329000</v>
      </c>
    </row>
    <row r="37" spans="1:3" x14ac:dyDescent="0.25">
      <c r="A37" s="12" t="s">
        <v>26</v>
      </c>
      <c r="B37" s="13">
        <v>1482427.81</v>
      </c>
      <c r="C37" s="10"/>
    </row>
    <row r="38" spans="1:3" x14ac:dyDescent="0.25">
      <c r="A38" s="12" t="s">
        <v>26</v>
      </c>
      <c r="B38" s="13">
        <v>122063.96</v>
      </c>
      <c r="C38" s="10"/>
    </row>
    <row r="39" spans="1:3" x14ac:dyDescent="0.25">
      <c r="A39" s="12" t="s">
        <v>26</v>
      </c>
      <c r="B39" s="13">
        <v>40582.410000000003</v>
      </c>
      <c r="C39" s="10"/>
    </row>
    <row r="40" spans="1:3" x14ac:dyDescent="0.25">
      <c r="A40" s="12" t="s">
        <v>26</v>
      </c>
      <c r="B40" s="13">
        <v>4337669.43</v>
      </c>
      <c r="C40" s="10"/>
    </row>
    <row r="41" spans="1:3" x14ac:dyDescent="0.25">
      <c r="A41" s="12" t="s">
        <v>26</v>
      </c>
      <c r="B41" s="13">
        <v>101408.09</v>
      </c>
      <c r="C41" s="10"/>
    </row>
    <row r="42" spans="1:3" x14ac:dyDescent="0.25">
      <c r="A42" s="12" t="s">
        <v>26</v>
      </c>
      <c r="B42" s="13">
        <v>99189.1</v>
      </c>
      <c r="C42" s="10"/>
    </row>
    <row r="43" spans="1:3" x14ac:dyDescent="0.25">
      <c r="A43" s="12" t="s">
        <v>26</v>
      </c>
      <c r="B43" s="13">
        <v>150505.93</v>
      </c>
      <c r="C43" s="10"/>
    </row>
    <row r="44" spans="1:3" x14ac:dyDescent="0.25">
      <c r="A44" s="12" t="s">
        <v>26</v>
      </c>
      <c r="B44" s="13">
        <v>54025.8</v>
      </c>
      <c r="C44" s="10"/>
    </row>
    <row r="45" spans="1:3" x14ac:dyDescent="0.25">
      <c r="A45" s="12"/>
      <c r="B45" s="13"/>
      <c r="C45" s="11">
        <f>SUM(B37:B44)</f>
        <v>6387872.5299999984</v>
      </c>
    </row>
    <row r="46" spans="1:3" x14ac:dyDescent="0.25">
      <c r="A46" s="12" t="s">
        <v>27</v>
      </c>
      <c r="B46" s="13">
        <v>1490890.92</v>
      </c>
      <c r="C46" s="10"/>
    </row>
    <row r="47" spans="1:3" x14ac:dyDescent="0.25">
      <c r="A47" s="12" t="s">
        <v>27</v>
      </c>
      <c r="B47" s="13">
        <v>122236.1</v>
      </c>
      <c r="C47" s="10"/>
    </row>
    <row r="48" spans="1:3" x14ac:dyDescent="0.25">
      <c r="A48" s="12" t="s">
        <v>27</v>
      </c>
      <c r="B48" s="13">
        <v>40639.64</v>
      </c>
      <c r="C48" s="10"/>
    </row>
    <row r="49" spans="1:3" x14ac:dyDescent="0.25">
      <c r="A49" s="12" t="s">
        <v>27</v>
      </c>
      <c r="B49" s="13">
        <v>4343787.3600000003</v>
      </c>
      <c r="C49" s="10"/>
    </row>
    <row r="50" spans="1:3" x14ac:dyDescent="0.25">
      <c r="A50" s="12" t="s">
        <v>27</v>
      </c>
      <c r="B50" s="13">
        <v>101551.12</v>
      </c>
      <c r="C50" s="10"/>
    </row>
    <row r="51" spans="1:3" x14ac:dyDescent="0.25">
      <c r="A51" s="12" t="s">
        <v>27</v>
      </c>
      <c r="B51" s="13">
        <v>99329</v>
      </c>
      <c r="C51" s="10"/>
    </row>
    <row r="52" spans="1:3" x14ac:dyDescent="0.25">
      <c r="A52" s="12" t="s">
        <v>27</v>
      </c>
      <c r="B52" s="13">
        <v>150718.22</v>
      </c>
      <c r="C52" s="10"/>
    </row>
    <row r="53" spans="1:3" x14ac:dyDescent="0.25">
      <c r="A53" s="12" t="s">
        <v>27</v>
      </c>
      <c r="B53" s="13">
        <v>54102</v>
      </c>
      <c r="C53" s="10"/>
    </row>
    <row r="54" spans="1:3" x14ac:dyDescent="0.25">
      <c r="A54" s="12"/>
      <c r="B54" s="13"/>
      <c r="C54" s="11">
        <f>SUM(B46:B53)</f>
        <v>6403254.3600000003</v>
      </c>
    </row>
    <row r="55" spans="1:3" x14ac:dyDescent="0.25">
      <c r="A55" s="12" t="s">
        <v>28</v>
      </c>
      <c r="B55" s="13">
        <v>225036.55</v>
      </c>
      <c r="C55" s="10"/>
    </row>
    <row r="56" spans="1:3" x14ac:dyDescent="0.25">
      <c r="A56" s="12" t="s">
        <v>28</v>
      </c>
      <c r="B56" s="13">
        <v>19053.07</v>
      </c>
      <c r="C56" s="10"/>
    </row>
    <row r="57" spans="1:3" x14ac:dyDescent="0.25">
      <c r="A57" s="12" t="s">
        <v>28</v>
      </c>
      <c r="B57" s="13">
        <v>6582.48</v>
      </c>
      <c r="C57" s="10"/>
    </row>
    <row r="58" spans="1:3" x14ac:dyDescent="0.25">
      <c r="A58" s="12" t="s">
        <v>28</v>
      </c>
      <c r="B58" s="13">
        <v>698663.88</v>
      </c>
      <c r="C58" s="10"/>
    </row>
    <row r="59" spans="1:3" x14ac:dyDescent="0.25">
      <c r="A59" s="12" t="s">
        <v>28</v>
      </c>
      <c r="B59" s="13">
        <v>16128.11</v>
      </c>
      <c r="C59" s="10"/>
    </row>
    <row r="60" spans="1:3" x14ac:dyDescent="0.25">
      <c r="A60" s="12" t="s">
        <v>28</v>
      </c>
      <c r="B60" s="13">
        <v>15572.74</v>
      </c>
      <c r="C60" s="10"/>
    </row>
    <row r="61" spans="1:3" x14ac:dyDescent="0.25">
      <c r="A61" s="12" t="s">
        <v>28</v>
      </c>
      <c r="B61" s="13">
        <v>22207.58</v>
      </c>
      <c r="C61" s="10"/>
    </row>
    <row r="62" spans="1:3" x14ac:dyDescent="0.25">
      <c r="A62" s="12" t="s">
        <v>28</v>
      </c>
      <c r="B62" s="13">
        <v>5678.7</v>
      </c>
      <c r="C62" s="10"/>
    </row>
    <row r="63" spans="1:3" x14ac:dyDescent="0.25">
      <c r="A63" s="12"/>
      <c r="B63" s="13"/>
      <c r="C63" s="11">
        <f>SUM(B55:B62)</f>
        <v>1008923.1099999999</v>
      </c>
    </row>
    <row r="64" spans="1:3" x14ac:dyDescent="0.25">
      <c r="A64" s="12" t="s">
        <v>31</v>
      </c>
      <c r="B64" s="13">
        <v>911685.48</v>
      </c>
      <c r="C64" s="10"/>
    </row>
    <row r="65" spans="1:3" x14ac:dyDescent="0.25">
      <c r="A65" s="12"/>
      <c r="B65" s="13"/>
      <c r="C65" s="11">
        <f>B64</f>
        <v>911685.48</v>
      </c>
    </row>
    <row r="66" spans="1:3" x14ac:dyDescent="0.25">
      <c r="A66" s="12" t="s">
        <v>32</v>
      </c>
      <c r="B66" s="13">
        <v>269710.84999999998</v>
      </c>
      <c r="C66" s="10"/>
    </row>
    <row r="67" spans="1:3" x14ac:dyDescent="0.25">
      <c r="A67" s="12"/>
      <c r="B67" s="13"/>
      <c r="C67" s="11">
        <f>B66</f>
        <v>269710.84999999998</v>
      </c>
    </row>
    <row r="68" spans="1:3" x14ac:dyDescent="0.25">
      <c r="A68" s="12" t="s">
        <v>33</v>
      </c>
      <c r="B68" s="13">
        <v>15682931.109999999</v>
      </c>
      <c r="C68" s="10"/>
    </row>
    <row r="69" spans="1:3" x14ac:dyDescent="0.25">
      <c r="A69" s="12"/>
      <c r="B69" s="13"/>
      <c r="C69" s="11">
        <f>B68</f>
        <v>15682931.109999999</v>
      </c>
    </row>
    <row r="70" spans="1:3" x14ac:dyDescent="0.25">
      <c r="A70" s="12" t="s">
        <v>34</v>
      </c>
      <c r="B70" s="13">
        <v>13307</v>
      </c>
      <c r="C70" s="10"/>
    </row>
    <row r="71" spans="1:3" x14ac:dyDescent="0.25">
      <c r="A71" s="12"/>
      <c r="B71" s="13"/>
      <c r="C71" s="11">
        <f>B70</f>
        <v>13307</v>
      </c>
    </row>
    <row r="72" spans="1:3" x14ac:dyDescent="0.25">
      <c r="A72" s="12" t="s">
        <v>35</v>
      </c>
      <c r="B72" s="13">
        <v>69</v>
      </c>
      <c r="C72" s="10"/>
    </row>
    <row r="73" spans="1:3" x14ac:dyDescent="0.25">
      <c r="A73" s="12"/>
      <c r="B73" s="13"/>
      <c r="C73" s="11">
        <f>B72</f>
        <v>69</v>
      </c>
    </row>
    <row r="74" spans="1:3" x14ac:dyDescent="0.25">
      <c r="A74" s="12" t="s">
        <v>37</v>
      </c>
      <c r="B74" s="13">
        <v>144081.19</v>
      </c>
      <c r="C74" s="10"/>
    </row>
    <row r="75" spans="1:3" x14ac:dyDescent="0.25">
      <c r="A75" s="12" t="s">
        <v>37</v>
      </c>
      <c r="B75" s="13">
        <v>283200</v>
      </c>
      <c r="C75" s="10"/>
    </row>
    <row r="76" spans="1:3" x14ac:dyDescent="0.25">
      <c r="A76" s="12"/>
      <c r="B76" s="13"/>
      <c r="C76" s="11">
        <f>+B74+B75</f>
        <v>427281.19</v>
      </c>
    </row>
    <row r="77" spans="1:3" x14ac:dyDescent="0.25">
      <c r="A77" s="12" t="s">
        <v>119</v>
      </c>
      <c r="B77" s="13">
        <v>153925.1</v>
      </c>
      <c r="C77" s="10"/>
    </row>
    <row r="78" spans="1:3" x14ac:dyDescent="0.25">
      <c r="A78" s="12"/>
      <c r="B78" s="13"/>
      <c r="C78" s="11">
        <f>B77</f>
        <v>153925.1</v>
      </c>
    </row>
    <row r="79" spans="1:3" x14ac:dyDescent="0.25">
      <c r="A79" s="12" t="s">
        <v>39</v>
      </c>
      <c r="B79" s="13">
        <v>596450</v>
      </c>
      <c r="C79" s="10"/>
    </row>
    <row r="80" spans="1:3" x14ac:dyDescent="0.25">
      <c r="A80" s="12" t="s">
        <v>39</v>
      </c>
      <c r="B80" s="13">
        <v>184200</v>
      </c>
      <c r="C80" s="10"/>
    </row>
    <row r="81" spans="1:3" x14ac:dyDescent="0.25">
      <c r="A81" s="12" t="s">
        <v>39</v>
      </c>
      <c r="B81" s="13">
        <v>125100</v>
      </c>
      <c r="C81" s="10"/>
    </row>
    <row r="82" spans="1:3" x14ac:dyDescent="0.25">
      <c r="A82" s="12" t="s">
        <v>39</v>
      </c>
      <c r="B82" s="13">
        <v>68450</v>
      </c>
      <c r="C82" s="10"/>
    </row>
    <row r="83" spans="1:3" x14ac:dyDescent="0.25">
      <c r="A83" s="12" t="s">
        <v>39</v>
      </c>
      <c r="B83" s="13">
        <v>554700</v>
      </c>
      <c r="C83" s="10"/>
    </row>
    <row r="84" spans="1:3" x14ac:dyDescent="0.25">
      <c r="A84" s="12"/>
      <c r="B84" s="13"/>
      <c r="C84" s="11">
        <f>SUM(B79:B83)</f>
        <v>1528900</v>
      </c>
    </row>
    <row r="85" spans="1:3" x14ac:dyDescent="0.25">
      <c r="A85" s="12" t="s">
        <v>61</v>
      </c>
      <c r="B85" s="13">
        <v>937700</v>
      </c>
      <c r="C85" s="10"/>
    </row>
    <row r="86" spans="1:3" x14ac:dyDescent="0.25">
      <c r="A86" s="12"/>
      <c r="B86" s="13"/>
      <c r="C86" s="11">
        <f>B85</f>
        <v>937700</v>
      </c>
    </row>
    <row r="87" spans="1:3" x14ac:dyDescent="0.25">
      <c r="A87" s="12" t="s">
        <v>42</v>
      </c>
      <c r="B87" s="13">
        <v>1311650.5900000001</v>
      </c>
      <c r="C87" s="10"/>
    </row>
    <row r="88" spans="1:3" x14ac:dyDescent="0.25">
      <c r="A88" s="12"/>
      <c r="B88" s="13"/>
      <c r="C88" s="11">
        <f>B87</f>
        <v>1311650.5900000001</v>
      </c>
    </row>
    <row r="89" spans="1:3" x14ac:dyDescent="0.25">
      <c r="A89" s="12" t="s">
        <v>146</v>
      </c>
      <c r="B89" s="13">
        <v>2513565.29</v>
      </c>
      <c r="C89" s="10"/>
    </row>
    <row r="90" spans="1:3" x14ac:dyDescent="0.25">
      <c r="A90" s="12"/>
      <c r="B90" s="13"/>
      <c r="C90" s="11">
        <f>B89</f>
        <v>2513565.29</v>
      </c>
    </row>
    <row r="91" spans="1:3" x14ac:dyDescent="0.25">
      <c r="A91" s="12" t="s">
        <v>147</v>
      </c>
      <c r="B91" s="13">
        <v>38659811.57</v>
      </c>
      <c r="C91" s="10"/>
    </row>
    <row r="92" spans="1:3" x14ac:dyDescent="0.25">
      <c r="A92" s="12"/>
      <c r="B92" s="13"/>
      <c r="C92" s="11">
        <f>B91</f>
        <v>38659811.57</v>
      </c>
    </row>
    <row r="93" spans="1:3" x14ac:dyDescent="0.25">
      <c r="A93" s="12" t="s">
        <v>148</v>
      </c>
      <c r="B93" s="13">
        <v>21996.38</v>
      </c>
      <c r="C93" s="10"/>
    </row>
    <row r="94" spans="1:3" x14ac:dyDescent="0.25">
      <c r="A94" s="12"/>
      <c r="B94" s="13"/>
      <c r="C94" s="11">
        <f>B93</f>
        <v>21996.38</v>
      </c>
    </row>
    <row r="95" spans="1:3" x14ac:dyDescent="0.25">
      <c r="A95" s="12" t="s">
        <v>149</v>
      </c>
      <c r="B95" s="13">
        <v>124270.52</v>
      </c>
      <c r="C95" s="10"/>
    </row>
    <row r="96" spans="1:3" x14ac:dyDescent="0.25">
      <c r="A96" s="12"/>
      <c r="B96" s="13"/>
      <c r="C96" s="11">
        <f>B95</f>
        <v>124270.52</v>
      </c>
    </row>
    <row r="97" spans="1:3" x14ac:dyDescent="0.25">
      <c r="A97" s="12" t="s">
        <v>120</v>
      </c>
      <c r="B97" s="13">
        <v>18100.02</v>
      </c>
      <c r="C97" s="10"/>
    </row>
    <row r="98" spans="1:3" x14ac:dyDescent="0.25">
      <c r="A98" s="12"/>
      <c r="B98" s="13"/>
      <c r="C98" s="11">
        <f>B97</f>
        <v>18100.02</v>
      </c>
    </row>
    <row r="99" spans="1:3" x14ac:dyDescent="0.25">
      <c r="A99" s="12" t="s">
        <v>44</v>
      </c>
      <c r="B99" s="13">
        <v>329812.2</v>
      </c>
      <c r="C99" s="10"/>
    </row>
    <row r="100" spans="1:3" x14ac:dyDescent="0.25">
      <c r="A100" s="12" t="s">
        <v>44</v>
      </c>
      <c r="B100" s="13">
        <v>67514.880000000005</v>
      </c>
      <c r="C100" s="10"/>
    </row>
    <row r="101" spans="1:3" x14ac:dyDescent="0.25">
      <c r="A101" s="12"/>
      <c r="B101" s="13"/>
      <c r="C101" s="11">
        <f>+B99+B100</f>
        <v>397327.08</v>
      </c>
    </row>
    <row r="102" spans="1:3" x14ac:dyDescent="0.25">
      <c r="A102" s="12" t="s">
        <v>150</v>
      </c>
      <c r="B102" s="13">
        <v>70800</v>
      </c>
      <c r="C102" s="10"/>
    </row>
    <row r="103" spans="1:3" x14ac:dyDescent="0.25">
      <c r="A103" s="12"/>
      <c r="B103" s="13"/>
      <c r="C103" s="11">
        <f>B102</f>
        <v>70800</v>
      </c>
    </row>
    <row r="104" spans="1:3" x14ac:dyDescent="0.25">
      <c r="A104" s="12" t="s">
        <v>122</v>
      </c>
      <c r="B104" s="13">
        <v>265500</v>
      </c>
      <c r="C104" s="10"/>
    </row>
    <row r="105" spans="1:3" x14ac:dyDescent="0.25">
      <c r="A105" s="12"/>
      <c r="B105" s="13"/>
      <c r="C105" s="11">
        <f>B104</f>
        <v>265500</v>
      </c>
    </row>
    <row r="106" spans="1:3" x14ac:dyDescent="0.25">
      <c r="A106" s="12" t="s">
        <v>124</v>
      </c>
      <c r="B106" s="13">
        <v>534576.69999999995</v>
      </c>
      <c r="C106" s="10"/>
    </row>
    <row r="107" spans="1:3" x14ac:dyDescent="0.25">
      <c r="A107" s="12" t="s">
        <v>124</v>
      </c>
      <c r="B107" s="13">
        <v>615828.30000000005</v>
      </c>
      <c r="C107" s="10"/>
    </row>
    <row r="108" spans="1:3" x14ac:dyDescent="0.25">
      <c r="A108" s="12"/>
      <c r="B108" s="13"/>
      <c r="C108" s="11">
        <f>+B106+B107</f>
        <v>1150405</v>
      </c>
    </row>
    <row r="109" spans="1:3" x14ac:dyDescent="0.25">
      <c r="A109" s="12" t="s">
        <v>47</v>
      </c>
      <c r="B109" s="13">
        <v>40739.67</v>
      </c>
      <c r="C109" s="10"/>
    </row>
    <row r="110" spans="1:3" x14ac:dyDescent="0.25">
      <c r="A110" s="12"/>
      <c r="B110" s="13"/>
      <c r="C110" s="11">
        <f>B109</f>
        <v>40739.67</v>
      </c>
    </row>
    <row r="111" spans="1:3" x14ac:dyDescent="0.25">
      <c r="A111" s="12" t="s">
        <v>125</v>
      </c>
      <c r="B111" s="13">
        <v>37052</v>
      </c>
      <c r="C111" s="10"/>
    </row>
    <row r="112" spans="1:3" x14ac:dyDescent="0.25">
      <c r="A112" s="12"/>
      <c r="B112" s="13"/>
      <c r="C112" s="11">
        <f>B111</f>
        <v>37052</v>
      </c>
    </row>
    <row r="113" spans="1:3" x14ac:dyDescent="0.25">
      <c r="A113" s="12" t="s">
        <v>126</v>
      </c>
      <c r="B113" s="13">
        <v>101186.18</v>
      </c>
      <c r="C113" s="10"/>
    </row>
    <row r="114" spans="1:3" x14ac:dyDescent="0.25">
      <c r="A114" s="12"/>
      <c r="B114" s="13"/>
      <c r="C114" s="11">
        <f>B113</f>
        <v>101186.18</v>
      </c>
    </row>
    <row r="115" spans="1:3" x14ac:dyDescent="0.25">
      <c r="A115" s="12" t="s">
        <v>151</v>
      </c>
      <c r="B115" s="13">
        <v>10065.4</v>
      </c>
      <c r="C115" s="10"/>
    </row>
    <row r="116" spans="1:3" x14ac:dyDescent="0.25">
      <c r="A116" s="12"/>
      <c r="B116" s="13"/>
      <c r="C116" s="11">
        <f>B115</f>
        <v>10065.4</v>
      </c>
    </row>
    <row r="117" spans="1:3" x14ac:dyDescent="0.25">
      <c r="A117" s="12" t="s">
        <v>128</v>
      </c>
      <c r="B117" s="13">
        <v>25075</v>
      </c>
      <c r="C117" s="10"/>
    </row>
    <row r="118" spans="1:3" x14ac:dyDescent="0.25">
      <c r="A118" s="12"/>
      <c r="B118" s="13"/>
      <c r="C118" s="11">
        <f>B117</f>
        <v>25075</v>
      </c>
    </row>
    <row r="119" spans="1:3" x14ac:dyDescent="0.25">
      <c r="A119" s="12" t="s">
        <v>129</v>
      </c>
      <c r="B119" s="13">
        <v>30090</v>
      </c>
      <c r="C119" s="10"/>
    </row>
    <row r="120" spans="1:3" x14ac:dyDescent="0.25">
      <c r="A120" s="12" t="s">
        <v>129</v>
      </c>
      <c r="B120" s="13">
        <v>59708</v>
      </c>
      <c r="C120" s="10"/>
    </row>
    <row r="121" spans="1:3" x14ac:dyDescent="0.25">
      <c r="A121" s="12"/>
      <c r="B121" s="13"/>
      <c r="C121" s="11">
        <f>+B119+B120</f>
        <v>89798</v>
      </c>
    </row>
    <row r="122" spans="1:3" x14ac:dyDescent="0.25">
      <c r="A122" s="12" t="s">
        <v>130</v>
      </c>
      <c r="B122" s="13">
        <v>324500</v>
      </c>
      <c r="C122" s="10"/>
    </row>
    <row r="123" spans="1:3" x14ac:dyDescent="0.25">
      <c r="A123" s="12"/>
      <c r="B123" s="13"/>
      <c r="C123" s="11">
        <f>B122</f>
        <v>324500</v>
      </c>
    </row>
    <row r="124" spans="1:3" x14ac:dyDescent="0.25">
      <c r="A124" s="12" t="s">
        <v>131</v>
      </c>
      <c r="B124" s="13">
        <v>21455.7</v>
      </c>
      <c r="C124" s="10"/>
    </row>
    <row r="125" spans="1:3" x14ac:dyDescent="0.25">
      <c r="A125" s="12"/>
      <c r="B125" s="13"/>
      <c r="C125" s="11">
        <f>B124</f>
        <v>21455.7</v>
      </c>
    </row>
    <row r="126" spans="1:3" x14ac:dyDescent="0.25">
      <c r="A126" s="12" t="s">
        <v>133</v>
      </c>
      <c r="B126" s="13">
        <v>140683.14000000001</v>
      </c>
      <c r="C126" s="10"/>
    </row>
    <row r="127" spans="1:3" x14ac:dyDescent="0.25">
      <c r="A127" s="12" t="s">
        <v>133</v>
      </c>
      <c r="B127" s="13">
        <v>1217406</v>
      </c>
      <c r="C127" s="10"/>
    </row>
    <row r="128" spans="1:3" x14ac:dyDescent="0.25">
      <c r="A128" s="12"/>
      <c r="B128" s="13"/>
      <c r="C128" s="11">
        <f>+B127+B126</f>
        <v>1358089.1400000001</v>
      </c>
    </row>
    <row r="129" spans="1:3" x14ac:dyDescent="0.25">
      <c r="A129" s="12" t="s">
        <v>134</v>
      </c>
      <c r="B129" s="13">
        <v>102572.68</v>
      </c>
      <c r="C129" s="10"/>
    </row>
    <row r="130" spans="1:3" x14ac:dyDescent="0.25">
      <c r="A130" s="12" t="s">
        <v>134</v>
      </c>
      <c r="B130" s="13">
        <v>28165.42</v>
      </c>
      <c r="C130" s="10"/>
    </row>
    <row r="131" spans="1:3" x14ac:dyDescent="0.25">
      <c r="A131" s="12"/>
      <c r="B131" s="13"/>
      <c r="C131" s="11">
        <f>B129+B130</f>
        <v>130738.09999999999</v>
      </c>
    </row>
    <row r="132" spans="1:3" x14ac:dyDescent="0.25">
      <c r="A132" s="12" t="s">
        <v>152</v>
      </c>
      <c r="B132" s="13">
        <v>3097.5</v>
      </c>
      <c r="C132" s="10"/>
    </row>
    <row r="133" spans="1:3" x14ac:dyDescent="0.25">
      <c r="A133" s="12"/>
      <c r="B133" s="13"/>
      <c r="C133" s="11">
        <f>B132</f>
        <v>3097.5</v>
      </c>
    </row>
    <row r="134" spans="1:3" x14ac:dyDescent="0.25">
      <c r="A134" s="12" t="s">
        <v>153</v>
      </c>
      <c r="B134" s="13">
        <v>82015.899999999994</v>
      </c>
      <c r="C134" s="10"/>
    </row>
    <row r="135" spans="1:3" x14ac:dyDescent="0.25">
      <c r="A135" s="12"/>
      <c r="B135" s="13"/>
      <c r="C135" s="11">
        <f>B134</f>
        <v>82015.899999999994</v>
      </c>
    </row>
    <row r="136" spans="1:3" x14ac:dyDescent="0.25">
      <c r="A136" s="12" t="s">
        <v>63</v>
      </c>
      <c r="B136" s="13">
        <v>336209.14</v>
      </c>
      <c r="C136" s="10"/>
    </row>
    <row r="137" spans="1:3" x14ac:dyDescent="0.25">
      <c r="A137" s="12"/>
      <c r="B137" s="13"/>
      <c r="C137" s="11">
        <f>B136</f>
        <v>336209.14</v>
      </c>
    </row>
    <row r="138" spans="1:3" x14ac:dyDescent="0.25">
      <c r="A138" s="12" t="s">
        <v>51</v>
      </c>
      <c r="B138" s="13">
        <v>1312500</v>
      </c>
      <c r="C138" s="10"/>
    </row>
    <row r="139" spans="1:3" x14ac:dyDescent="0.25">
      <c r="A139" s="12"/>
      <c r="B139" s="13"/>
      <c r="C139" s="11">
        <f>B138</f>
        <v>1312500</v>
      </c>
    </row>
    <row r="140" spans="1:3" x14ac:dyDescent="0.25">
      <c r="A140" s="12" t="s">
        <v>154</v>
      </c>
      <c r="B140" s="13">
        <v>4879200</v>
      </c>
      <c r="C140" s="10"/>
    </row>
    <row r="141" spans="1:3" x14ac:dyDescent="0.25">
      <c r="A141" s="12"/>
      <c r="B141" s="13"/>
      <c r="C141" s="11">
        <f>B140</f>
        <v>4879200</v>
      </c>
    </row>
    <row r="142" spans="1:3" x14ac:dyDescent="0.25">
      <c r="A142" s="12" t="s">
        <v>155</v>
      </c>
      <c r="B142" s="13">
        <v>1511.58</v>
      </c>
      <c r="C142" s="10"/>
    </row>
    <row r="143" spans="1:3" x14ac:dyDescent="0.25">
      <c r="A143" s="12"/>
      <c r="B143" s="13"/>
      <c r="C143" s="11">
        <f>B142</f>
        <v>1511.58</v>
      </c>
    </row>
    <row r="144" spans="1:3" x14ac:dyDescent="0.25">
      <c r="A144" s="12" t="s">
        <v>156</v>
      </c>
      <c r="B144" s="13">
        <v>139989.29999999999</v>
      </c>
      <c r="C144" s="10"/>
    </row>
    <row r="145" spans="1:3" x14ac:dyDescent="0.25">
      <c r="A145" s="12"/>
      <c r="B145" s="13"/>
      <c r="C145" s="11">
        <f>B144</f>
        <v>139989.29999999999</v>
      </c>
    </row>
    <row r="146" spans="1:3" x14ac:dyDescent="0.25">
      <c r="A146" s="12" t="s">
        <v>157</v>
      </c>
      <c r="B146" s="13">
        <v>2977.14</v>
      </c>
      <c r="C146" s="10"/>
    </row>
    <row r="147" spans="1:3" x14ac:dyDescent="0.25">
      <c r="A147" s="12"/>
      <c r="B147" s="13"/>
      <c r="C147" s="11">
        <f>B146</f>
        <v>2977.14</v>
      </c>
    </row>
    <row r="148" spans="1:3" x14ac:dyDescent="0.25">
      <c r="A148" s="12" t="s">
        <v>136</v>
      </c>
      <c r="B148" s="13">
        <v>36694.76</v>
      </c>
      <c r="C148" s="10"/>
    </row>
    <row r="149" spans="1:3" x14ac:dyDescent="0.25">
      <c r="A149" s="12" t="s">
        <v>136</v>
      </c>
      <c r="B149" s="13">
        <v>327069.81</v>
      </c>
      <c r="C149" s="10"/>
    </row>
    <row r="150" spans="1:3" x14ac:dyDescent="0.25">
      <c r="A150" s="12"/>
      <c r="B150" s="13"/>
      <c r="C150" s="11">
        <f>+B148+B149</f>
        <v>363764.57</v>
      </c>
    </row>
    <row r="151" spans="1:3" x14ac:dyDescent="0.25">
      <c r="A151" s="12" t="s">
        <v>137</v>
      </c>
      <c r="B151" s="13">
        <v>63271.6</v>
      </c>
      <c r="C151" s="10"/>
    </row>
    <row r="152" spans="1:3" x14ac:dyDescent="0.25">
      <c r="A152" s="12" t="s">
        <v>137</v>
      </c>
      <c r="B152" s="13">
        <v>54675.3</v>
      </c>
      <c r="C152" s="10"/>
    </row>
    <row r="153" spans="1:3" x14ac:dyDescent="0.25">
      <c r="A153" s="12"/>
      <c r="B153" s="13"/>
      <c r="C153" s="11">
        <f>B151+B152</f>
        <v>117946.9</v>
      </c>
    </row>
    <row r="154" spans="1:3" x14ac:dyDescent="0.25">
      <c r="A154" s="12" t="s">
        <v>158</v>
      </c>
      <c r="B154" s="13">
        <v>17281.099999999999</v>
      </c>
      <c r="C154" s="10"/>
    </row>
    <row r="155" spans="1:3" x14ac:dyDescent="0.25">
      <c r="A155" s="12"/>
      <c r="B155" s="13"/>
      <c r="C155" s="11">
        <f>B154</f>
        <v>17281.099999999999</v>
      </c>
    </row>
    <row r="156" spans="1:3" x14ac:dyDescent="0.25">
      <c r="A156" s="12" t="s">
        <v>64</v>
      </c>
      <c r="B156" s="13">
        <v>20188.62</v>
      </c>
      <c r="C156" s="10"/>
    </row>
    <row r="157" spans="1:3" x14ac:dyDescent="0.25">
      <c r="A157" s="12"/>
      <c r="B157" s="13"/>
      <c r="C157" s="11">
        <f>B156</f>
        <v>20188.62</v>
      </c>
    </row>
    <row r="158" spans="1:3" x14ac:dyDescent="0.25">
      <c r="A158" s="12" t="s">
        <v>138</v>
      </c>
      <c r="B158" s="13">
        <v>171100</v>
      </c>
      <c r="C158" s="10"/>
    </row>
    <row r="159" spans="1:3" x14ac:dyDescent="0.25">
      <c r="A159" s="12" t="s">
        <v>138</v>
      </c>
      <c r="B159" s="13">
        <v>26236.12</v>
      </c>
      <c r="C159" s="10"/>
    </row>
    <row r="160" spans="1:3" x14ac:dyDescent="0.25">
      <c r="A160" s="12"/>
      <c r="B160" s="13"/>
      <c r="C160" s="11">
        <f>B158+B159</f>
        <v>197336.12</v>
      </c>
    </row>
    <row r="161" spans="1:3" x14ac:dyDescent="0.25">
      <c r="A161" s="12" t="s">
        <v>160</v>
      </c>
      <c r="B161" s="13">
        <v>980050.15</v>
      </c>
      <c r="C161" s="10"/>
    </row>
    <row r="162" spans="1:3" x14ac:dyDescent="0.25">
      <c r="A162" s="12"/>
      <c r="B162" s="13"/>
      <c r="C162" s="11">
        <f>B161</f>
        <v>980050.15</v>
      </c>
    </row>
    <row r="163" spans="1:3" x14ac:dyDescent="0.25">
      <c r="A163" s="12" t="s">
        <v>162</v>
      </c>
      <c r="B163" s="13">
        <v>61100000</v>
      </c>
      <c r="C163" s="10"/>
    </row>
    <row r="164" spans="1:3" x14ac:dyDescent="0.25">
      <c r="A164" s="12"/>
      <c r="B164" s="13"/>
      <c r="C164" s="11">
        <f>B163</f>
        <v>61100000</v>
      </c>
    </row>
    <row r="165" spans="1:3" x14ac:dyDescent="0.25">
      <c r="A165" s="12" t="s">
        <v>141</v>
      </c>
      <c r="B165" s="13">
        <v>1091251.81</v>
      </c>
      <c r="C165" s="10"/>
    </row>
    <row r="166" spans="1:3" x14ac:dyDescent="0.25">
      <c r="A166" s="12"/>
      <c r="B166" s="13"/>
      <c r="C166" s="11">
        <f>B165</f>
        <v>1091251.81</v>
      </c>
    </row>
    <row r="167" spans="1:3" x14ac:dyDescent="0.25">
      <c r="A167" s="12" t="s">
        <v>163</v>
      </c>
      <c r="B167" s="13">
        <v>924200</v>
      </c>
      <c r="C167" s="10"/>
    </row>
    <row r="168" spans="1:3" x14ac:dyDescent="0.25">
      <c r="A168" s="12"/>
      <c r="B168" s="13"/>
      <c r="C168" s="11">
        <f>B167</f>
        <v>924200</v>
      </c>
    </row>
    <row r="169" spans="1:3" x14ac:dyDescent="0.25">
      <c r="A169" s="12" t="s">
        <v>166</v>
      </c>
      <c r="B169" s="13">
        <v>3061009.85</v>
      </c>
      <c r="C169" s="10"/>
    </row>
    <row r="170" spans="1:3" x14ac:dyDescent="0.25">
      <c r="A170" s="12"/>
      <c r="B170" s="13"/>
      <c r="C170" s="11">
        <f>B169</f>
        <v>3061009.85</v>
      </c>
    </row>
    <row r="171" spans="1:3" x14ac:dyDescent="0.25">
      <c r="A171" s="12"/>
      <c r="B171" s="13"/>
      <c r="C171" s="14"/>
    </row>
    <row r="172" spans="1:3" x14ac:dyDescent="0.25">
      <c r="B172" s="15">
        <f>SUM(B4:B169)</f>
        <v>265714294.73999992</v>
      </c>
      <c r="C172" s="15">
        <f>SUM(C11:C170)</f>
        <v>265714294.73999998</v>
      </c>
    </row>
  </sheetData>
  <sortState xmlns:xlrd2="http://schemas.microsoft.com/office/spreadsheetml/2017/richdata2" ref="A4:B169">
    <sortCondition ref="A4:A169"/>
  </sortState>
  <mergeCells count="2">
    <mergeCell ref="A1:B1"/>
    <mergeCell ref="A2:B2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</vt:lpstr>
      <vt:lpstr>RefCCPAux</vt:lpstr>
      <vt:lpstr>Resumen 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Massiel Martinez Castillo</cp:lastModifiedBy>
  <cp:lastPrinted>2022-04-06T14:58:16Z</cp:lastPrinted>
  <dcterms:created xsi:type="dcterms:W3CDTF">2022-03-02T19:12:40Z</dcterms:created>
  <dcterms:modified xsi:type="dcterms:W3CDTF">2022-04-07T15:11:33Z</dcterms:modified>
</cp:coreProperties>
</file>